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fujinomiyaedu.sharepoint.com/sites/11kitayama-Share/Shared Documents/General/01_共通/食育/R6/献立表/"/>
    </mc:Choice>
  </mc:AlternateContent>
  <xr:revisionPtr revIDLastSave="3" documentId="8_{62B33BB9-70FA-49B9-8847-37FA4ACF2C05}" xr6:coauthVersionLast="47" xr6:coauthVersionMax="47" xr10:uidLastSave="{4566A8A6-0446-4F1C-9C67-7DB5C318E826}"/>
  <bookViews>
    <workbookView xWindow="-110" yWindow="-110" windowWidth="19420" windowHeight="11500" xr2:uid="{00000000-000D-0000-FFFF-FFFF00000000}"/>
  </bookViews>
  <sheets>
    <sheet name="Bコース" sheetId="2" r:id="rId1"/>
  </sheets>
  <externalReferences>
    <externalReference r:id="rId2"/>
  </externalReferences>
  <definedNames>
    <definedName name="_xlnm.Print_Area" localSheetId="0">Bコース!$A$1:$P$128</definedName>
    <definedName name="_xlnm.Print_Titles" localSheetId="0">Bコース!$1:$9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7" i="2" l="1"/>
  <c r="K107" i="2"/>
  <c r="J107" i="2"/>
  <c r="I107" i="2"/>
  <c r="H107" i="2"/>
  <c r="G107" i="2"/>
  <c r="F107" i="2"/>
  <c r="C107" i="2"/>
  <c r="B107" i="2"/>
  <c r="L106" i="2"/>
  <c r="K106" i="2"/>
  <c r="J106" i="2"/>
  <c r="I106" i="2"/>
  <c r="H106" i="2"/>
  <c r="G106" i="2"/>
  <c r="F106" i="2"/>
  <c r="C106" i="2"/>
  <c r="B106" i="2"/>
  <c r="L105" i="2"/>
  <c r="K105" i="2"/>
  <c r="J105" i="2"/>
  <c r="I105" i="2"/>
  <c r="H105" i="2"/>
  <c r="G105" i="2"/>
  <c r="F105" i="2"/>
  <c r="C105" i="2"/>
  <c r="B105" i="2"/>
  <c r="L104" i="2"/>
  <c r="K104" i="2"/>
  <c r="J104" i="2"/>
  <c r="I104" i="2"/>
  <c r="H104" i="2"/>
  <c r="G104" i="2"/>
  <c r="F104" i="2"/>
  <c r="C104" i="2"/>
  <c r="B104" i="2"/>
  <c r="O103" i="2"/>
  <c r="M103" i="2"/>
  <c r="L103" i="2"/>
  <c r="K103" i="2"/>
  <c r="J103" i="2"/>
  <c r="I103" i="2"/>
  <c r="H103" i="2"/>
  <c r="G103" i="2"/>
  <c r="F103" i="2"/>
  <c r="C103" i="2"/>
  <c r="B103" i="2"/>
  <c r="A103" i="2"/>
  <c r="A106" i="2" s="1"/>
  <c r="L102" i="2"/>
  <c r="K102" i="2"/>
  <c r="J102" i="2"/>
  <c r="I102" i="2"/>
  <c r="H102" i="2"/>
  <c r="G102" i="2"/>
  <c r="F102" i="2"/>
  <c r="C102" i="2"/>
  <c r="B102" i="2"/>
  <c r="L101" i="2"/>
  <c r="K101" i="2"/>
  <c r="J101" i="2"/>
  <c r="I101" i="2"/>
  <c r="H101" i="2"/>
  <c r="G101" i="2"/>
  <c r="F101" i="2"/>
  <c r="C101" i="2"/>
  <c r="B101" i="2"/>
  <c r="L100" i="2"/>
  <c r="K100" i="2"/>
  <c r="J100" i="2"/>
  <c r="I100" i="2"/>
  <c r="H100" i="2"/>
  <c r="G100" i="2"/>
  <c r="F100" i="2"/>
  <c r="C100" i="2"/>
  <c r="B100" i="2"/>
  <c r="L99" i="2"/>
  <c r="K99" i="2"/>
  <c r="J99" i="2"/>
  <c r="I99" i="2"/>
  <c r="H99" i="2"/>
  <c r="G99" i="2"/>
  <c r="F99" i="2"/>
  <c r="C99" i="2"/>
  <c r="B99" i="2"/>
  <c r="O98" i="2"/>
  <c r="M98" i="2"/>
  <c r="L98" i="2"/>
  <c r="K98" i="2"/>
  <c r="J98" i="2"/>
  <c r="I98" i="2"/>
  <c r="H98" i="2"/>
  <c r="G98" i="2"/>
  <c r="F98" i="2"/>
  <c r="C98" i="2"/>
  <c r="B98" i="2"/>
  <c r="A98" i="2"/>
  <c r="A101" i="2" s="1"/>
  <c r="L97" i="2"/>
  <c r="K97" i="2"/>
  <c r="J97" i="2"/>
  <c r="I97" i="2"/>
  <c r="H97" i="2"/>
  <c r="G97" i="2"/>
  <c r="F97" i="2"/>
  <c r="C97" i="2"/>
  <c r="B97" i="2"/>
  <c r="L96" i="2"/>
  <c r="K96" i="2"/>
  <c r="J96" i="2"/>
  <c r="I96" i="2"/>
  <c r="H96" i="2"/>
  <c r="G96" i="2"/>
  <c r="F96" i="2"/>
  <c r="C96" i="2"/>
  <c r="B96" i="2"/>
  <c r="L95" i="2"/>
  <c r="K95" i="2"/>
  <c r="J95" i="2"/>
  <c r="I95" i="2"/>
  <c r="H95" i="2"/>
  <c r="G95" i="2"/>
  <c r="F95" i="2"/>
  <c r="C95" i="2"/>
  <c r="B95" i="2"/>
  <c r="L94" i="2"/>
  <c r="K94" i="2"/>
  <c r="J94" i="2"/>
  <c r="I94" i="2"/>
  <c r="H94" i="2"/>
  <c r="G94" i="2"/>
  <c r="F94" i="2"/>
  <c r="C94" i="2"/>
  <c r="B94" i="2"/>
  <c r="O93" i="2"/>
  <c r="M93" i="2"/>
  <c r="L93" i="2"/>
  <c r="K93" i="2"/>
  <c r="J93" i="2"/>
  <c r="I93" i="2"/>
  <c r="H93" i="2"/>
  <c r="G93" i="2"/>
  <c r="F93" i="2"/>
  <c r="C93" i="2"/>
  <c r="B93" i="2"/>
  <c r="A93" i="2"/>
  <c r="A96" i="2" s="1"/>
  <c r="L92" i="2"/>
  <c r="K92" i="2"/>
  <c r="J92" i="2"/>
  <c r="I92" i="2"/>
  <c r="H92" i="2"/>
  <c r="G92" i="2"/>
  <c r="F92" i="2"/>
  <c r="C92" i="2"/>
  <c r="B92" i="2"/>
  <c r="L91" i="2"/>
  <c r="K91" i="2"/>
  <c r="J91" i="2"/>
  <c r="I91" i="2"/>
  <c r="H91" i="2"/>
  <c r="G91" i="2"/>
  <c r="F91" i="2"/>
  <c r="C91" i="2"/>
  <c r="B91" i="2"/>
  <c r="L90" i="2"/>
  <c r="K90" i="2"/>
  <c r="J90" i="2"/>
  <c r="I90" i="2"/>
  <c r="H90" i="2"/>
  <c r="G90" i="2"/>
  <c r="F90" i="2"/>
  <c r="C90" i="2"/>
  <c r="B90" i="2"/>
  <c r="L89" i="2"/>
  <c r="K89" i="2"/>
  <c r="J89" i="2"/>
  <c r="I89" i="2"/>
  <c r="H89" i="2"/>
  <c r="G89" i="2"/>
  <c r="F89" i="2"/>
  <c r="C89" i="2"/>
  <c r="B89" i="2"/>
  <c r="O88" i="2"/>
  <c r="M88" i="2"/>
  <c r="L88" i="2"/>
  <c r="K88" i="2"/>
  <c r="J88" i="2"/>
  <c r="I88" i="2"/>
  <c r="H88" i="2"/>
  <c r="G88" i="2"/>
  <c r="F88" i="2"/>
  <c r="C88" i="2"/>
  <c r="B88" i="2"/>
  <c r="A88" i="2"/>
  <c r="A91" i="2" s="1"/>
  <c r="L87" i="2"/>
  <c r="K87" i="2"/>
  <c r="J87" i="2"/>
  <c r="I87" i="2"/>
  <c r="H87" i="2"/>
  <c r="G87" i="2"/>
  <c r="F87" i="2"/>
  <c r="C87" i="2"/>
  <c r="B87" i="2"/>
  <c r="L86" i="2"/>
  <c r="K86" i="2"/>
  <c r="J86" i="2"/>
  <c r="I86" i="2"/>
  <c r="H86" i="2"/>
  <c r="G86" i="2"/>
  <c r="F86" i="2"/>
  <c r="C86" i="2"/>
  <c r="B86" i="2"/>
  <c r="L85" i="2"/>
  <c r="K85" i="2"/>
  <c r="J85" i="2"/>
  <c r="I85" i="2"/>
  <c r="H85" i="2"/>
  <c r="G85" i="2"/>
  <c r="F85" i="2"/>
  <c r="C85" i="2"/>
  <c r="B85" i="2"/>
  <c r="L84" i="2"/>
  <c r="K84" i="2"/>
  <c r="J84" i="2"/>
  <c r="I84" i="2"/>
  <c r="H84" i="2"/>
  <c r="G84" i="2"/>
  <c r="F84" i="2"/>
  <c r="C84" i="2"/>
  <c r="B84" i="2"/>
  <c r="O83" i="2"/>
  <c r="M83" i="2"/>
  <c r="L83" i="2"/>
  <c r="K83" i="2"/>
  <c r="J83" i="2"/>
  <c r="I83" i="2"/>
  <c r="H83" i="2"/>
  <c r="G83" i="2"/>
  <c r="F83" i="2"/>
  <c r="C83" i="2"/>
  <c r="B83" i="2"/>
  <c r="A83" i="2"/>
  <c r="A86" i="2" s="1"/>
  <c r="L82" i="2"/>
  <c r="K82" i="2"/>
  <c r="J82" i="2"/>
  <c r="I82" i="2"/>
  <c r="H82" i="2"/>
  <c r="G82" i="2"/>
  <c r="F82" i="2"/>
  <c r="C82" i="2"/>
  <c r="B82" i="2"/>
  <c r="L81" i="2"/>
  <c r="K81" i="2"/>
  <c r="J81" i="2"/>
  <c r="I81" i="2"/>
  <c r="H81" i="2"/>
  <c r="G81" i="2"/>
  <c r="F81" i="2"/>
  <c r="C81" i="2"/>
  <c r="B81" i="2"/>
  <c r="L80" i="2"/>
  <c r="K80" i="2"/>
  <c r="J80" i="2"/>
  <c r="I80" i="2"/>
  <c r="H80" i="2"/>
  <c r="G80" i="2"/>
  <c r="F80" i="2"/>
  <c r="C80" i="2"/>
  <c r="B80" i="2"/>
  <c r="L79" i="2"/>
  <c r="K79" i="2"/>
  <c r="J79" i="2"/>
  <c r="I79" i="2"/>
  <c r="H79" i="2"/>
  <c r="G79" i="2"/>
  <c r="F79" i="2"/>
  <c r="C79" i="2"/>
  <c r="B79" i="2"/>
  <c r="O78" i="2"/>
  <c r="M78" i="2"/>
  <c r="L78" i="2"/>
  <c r="K78" i="2"/>
  <c r="J78" i="2"/>
  <c r="I78" i="2"/>
  <c r="H78" i="2"/>
  <c r="G78" i="2"/>
  <c r="F78" i="2"/>
  <c r="C78" i="2"/>
  <c r="B78" i="2"/>
  <c r="A78" i="2"/>
  <c r="A81" i="2" s="1"/>
  <c r="L77" i="2"/>
  <c r="K77" i="2"/>
  <c r="J77" i="2"/>
  <c r="I77" i="2"/>
  <c r="H77" i="2"/>
  <c r="G77" i="2"/>
  <c r="F77" i="2"/>
  <c r="C77" i="2"/>
  <c r="B77" i="2"/>
  <c r="L76" i="2"/>
  <c r="K76" i="2"/>
  <c r="J76" i="2"/>
  <c r="I76" i="2"/>
  <c r="H76" i="2"/>
  <c r="G76" i="2"/>
  <c r="F76" i="2"/>
  <c r="C76" i="2"/>
  <c r="B76" i="2"/>
  <c r="L75" i="2"/>
  <c r="K75" i="2"/>
  <c r="J75" i="2"/>
  <c r="I75" i="2"/>
  <c r="H75" i="2"/>
  <c r="G75" i="2"/>
  <c r="F75" i="2"/>
  <c r="C75" i="2"/>
  <c r="B75" i="2"/>
  <c r="L74" i="2"/>
  <c r="K74" i="2"/>
  <c r="J74" i="2"/>
  <c r="I74" i="2"/>
  <c r="H74" i="2"/>
  <c r="G74" i="2"/>
  <c r="F74" i="2"/>
  <c r="C74" i="2"/>
  <c r="B74" i="2"/>
  <c r="O73" i="2"/>
  <c r="M73" i="2"/>
  <c r="L73" i="2"/>
  <c r="K73" i="2"/>
  <c r="J73" i="2"/>
  <c r="I73" i="2"/>
  <c r="H73" i="2"/>
  <c r="G73" i="2"/>
  <c r="F73" i="2"/>
  <c r="C73" i="2"/>
  <c r="B73" i="2"/>
  <c r="A73" i="2"/>
  <c r="A76" i="2" s="1"/>
  <c r="L72" i="2"/>
  <c r="K72" i="2"/>
  <c r="J72" i="2"/>
  <c r="I72" i="2"/>
  <c r="H72" i="2"/>
  <c r="G72" i="2"/>
  <c r="F72" i="2"/>
  <c r="C72" i="2"/>
  <c r="B72" i="2"/>
  <c r="L71" i="2"/>
  <c r="K71" i="2"/>
  <c r="J71" i="2"/>
  <c r="I71" i="2"/>
  <c r="H71" i="2"/>
  <c r="G71" i="2"/>
  <c r="F71" i="2"/>
  <c r="C71" i="2"/>
  <c r="B71" i="2"/>
  <c r="L70" i="2"/>
  <c r="K70" i="2"/>
  <c r="J70" i="2"/>
  <c r="I70" i="2"/>
  <c r="H70" i="2"/>
  <c r="G70" i="2"/>
  <c r="F70" i="2"/>
  <c r="C70" i="2"/>
  <c r="B70" i="2"/>
  <c r="L69" i="2"/>
  <c r="K69" i="2"/>
  <c r="J69" i="2"/>
  <c r="I69" i="2"/>
  <c r="H69" i="2"/>
  <c r="G69" i="2"/>
  <c r="F69" i="2"/>
  <c r="C69" i="2"/>
  <c r="B69" i="2"/>
  <c r="O68" i="2"/>
  <c r="M68" i="2"/>
  <c r="L68" i="2"/>
  <c r="K68" i="2"/>
  <c r="J68" i="2"/>
  <c r="I68" i="2"/>
  <c r="H68" i="2"/>
  <c r="G68" i="2"/>
  <c r="F68" i="2"/>
  <c r="C68" i="2"/>
  <c r="B68" i="2"/>
  <c r="A68" i="2"/>
  <c r="A71" i="2" s="1"/>
  <c r="L67" i="2"/>
  <c r="K67" i="2"/>
  <c r="J67" i="2"/>
  <c r="I67" i="2"/>
  <c r="H67" i="2"/>
  <c r="G67" i="2"/>
  <c r="F67" i="2"/>
  <c r="C67" i="2"/>
  <c r="B67" i="2"/>
  <c r="L66" i="2"/>
  <c r="K66" i="2"/>
  <c r="J66" i="2"/>
  <c r="I66" i="2"/>
  <c r="H66" i="2"/>
  <c r="G66" i="2"/>
  <c r="F66" i="2"/>
  <c r="C66" i="2"/>
  <c r="B66" i="2"/>
  <c r="L65" i="2"/>
  <c r="K65" i="2"/>
  <c r="J65" i="2"/>
  <c r="I65" i="2"/>
  <c r="H65" i="2"/>
  <c r="G65" i="2"/>
  <c r="F65" i="2"/>
  <c r="C65" i="2"/>
  <c r="B65" i="2"/>
  <c r="L64" i="2"/>
  <c r="K64" i="2"/>
  <c r="J64" i="2"/>
  <c r="I64" i="2"/>
  <c r="H64" i="2"/>
  <c r="G64" i="2"/>
  <c r="F64" i="2"/>
  <c r="C64" i="2"/>
  <c r="B64" i="2"/>
  <c r="O63" i="2"/>
  <c r="M63" i="2"/>
  <c r="L63" i="2"/>
  <c r="K63" i="2"/>
  <c r="J63" i="2"/>
  <c r="I63" i="2"/>
  <c r="H63" i="2"/>
  <c r="G63" i="2"/>
  <c r="F63" i="2"/>
  <c r="C63" i="2"/>
  <c r="B63" i="2"/>
  <c r="A63" i="2"/>
  <c r="A66" i="2" s="1"/>
  <c r="L62" i="2"/>
  <c r="K62" i="2"/>
  <c r="J62" i="2"/>
  <c r="I62" i="2"/>
  <c r="H62" i="2"/>
  <c r="G62" i="2"/>
  <c r="F62" i="2"/>
  <c r="C62" i="2"/>
  <c r="B62" i="2"/>
  <c r="L61" i="2"/>
  <c r="K61" i="2"/>
  <c r="J61" i="2"/>
  <c r="I61" i="2"/>
  <c r="H61" i="2"/>
  <c r="G61" i="2"/>
  <c r="F61" i="2"/>
  <c r="C61" i="2"/>
  <c r="B61" i="2"/>
  <c r="L60" i="2"/>
  <c r="K60" i="2"/>
  <c r="J60" i="2"/>
  <c r="I60" i="2"/>
  <c r="H60" i="2"/>
  <c r="G60" i="2"/>
  <c r="F60" i="2"/>
  <c r="C60" i="2"/>
  <c r="B60" i="2"/>
  <c r="O59" i="2"/>
  <c r="M59" i="2"/>
  <c r="L59" i="2"/>
  <c r="K59" i="2"/>
  <c r="J59" i="2"/>
  <c r="I59" i="2"/>
  <c r="H59" i="2"/>
  <c r="G59" i="2"/>
  <c r="F59" i="2"/>
  <c r="C59" i="2"/>
  <c r="B59" i="2"/>
  <c r="A59" i="2"/>
  <c r="A62" i="2" s="1"/>
  <c r="L57" i="2"/>
  <c r="K57" i="2"/>
  <c r="J57" i="2"/>
  <c r="I57" i="2"/>
  <c r="H57" i="2"/>
  <c r="G57" i="2"/>
  <c r="F57" i="2"/>
  <c r="C57" i="2"/>
  <c r="B57" i="2"/>
  <c r="L56" i="2"/>
  <c r="K56" i="2"/>
  <c r="J56" i="2"/>
  <c r="I56" i="2"/>
  <c r="H56" i="2"/>
  <c r="G56" i="2"/>
  <c r="F56" i="2"/>
  <c r="C56" i="2"/>
  <c r="B56" i="2"/>
  <c r="L55" i="2"/>
  <c r="K55" i="2"/>
  <c r="J55" i="2"/>
  <c r="I55" i="2"/>
  <c r="H55" i="2"/>
  <c r="G55" i="2"/>
  <c r="F55" i="2"/>
  <c r="C55" i="2"/>
  <c r="B55" i="2"/>
  <c r="O54" i="2"/>
  <c r="M54" i="2"/>
  <c r="L54" i="2"/>
  <c r="K54" i="2"/>
  <c r="J54" i="2"/>
  <c r="I54" i="2"/>
  <c r="H54" i="2"/>
  <c r="G54" i="2"/>
  <c r="F54" i="2"/>
  <c r="C54" i="2"/>
  <c r="B54" i="2"/>
  <c r="A54" i="2"/>
  <c r="A57" i="2" s="1"/>
  <c r="L53" i="2"/>
  <c r="K53" i="2"/>
  <c r="J53" i="2"/>
  <c r="I53" i="2"/>
  <c r="H53" i="2"/>
  <c r="G53" i="2"/>
  <c r="F53" i="2"/>
  <c r="C53" i="2"/>
  <c r="B53" i="2"/>
  <c r="L52" i="2"/>
  <c r="K52" i="2"/>
  <c r="J52" i="2"/>
  <c r="I52" i="2"/>
  <c r="H52" i="2"/>
  <c r="G52" i="2"/>
  <c r="F52" i="2"/>
  <c r="C52" i="2"/>
  <c r="B52" i="2"/>
  <c r="L51" i="2"/>
  <c r="K51" i="2"/>
  <c r="J51" i="2"/>
  <c r="I51" i="2"/>
  <c r="H51" i="2"/>
  <c r="G51" i="2"/>
  <c r="F51" i="2"/>
  <c r="C51" i="2"/>
  <c r="B51" i="2"/>
  <c r="L50" i="2"/>
  <c r="K50" i="2"/>
  <c r="J50" i="2"/>
  <c r="I50" i="2"/>
  <c r="H50" i="2"/>
  <c r="G50" i="2"/>
  <c r="F50" i="2"/>
  <c r="C50" i="2"/>
  <c r="B50" i="2"/>
  <c r="O49" i="2"/>
  <c r="M49" i="2"/>
  <c r="L49" i="2"/>
  <c r="K49" i="2"/>
  <c r="J49" i="2"/>
  <c r="I49" i="2"/>
  <c r="H49" i="2"/>
  <c r="G49" i="2"/>
  <c r="F49" i="2"/>
  <c r="C49" i="2"/>
  <c r="B49" i="2"/>
  <c r="A49" i="2"/>
  <c r="A52" i="2" s="1"/>
  <c r="L48" i="2"/>
  <c r="K48" i="2"/>
  <c r="J48" i="2"/>
  <c r="I48" i="2"/>
  <c r="H48" i="2"/>
  <c r="G48" i="2"/>
  <c r="F48" i="2"/>
  <c r="C48" i="2"/>
  <c r="B48" i="2"/>
  <c r="L47" i="2"/>
  <c r="K47" i="2"/>
  <c r="J47" i="2"/>
  <c r="I47" i="2"/>
  <c r="H47" i="2"/>
  <c r="G47" i="2"/>
  <c r="F47" i="2"/>
  <c r="C47" i="2"/>
  <c r="B47" i="2"/>
  <c r="L46" i="2"/>
  <c r="K46" i="2"/>
  <c r="J46" i="2"/>
  <c r="I46" i="2"/>
  <c r="H46" i="2"/>
  <c r="G46" i="2"/>
  <c r="F46" i="2"/>
  <c r="C46" i="2"/>
  <c r="B46" i="2"/>
  <c r="L45" i="2"/>
  <c r="K45" i="2"/>
  <c r="J45" i="2"/>
  <c r="I45" i="2"/>
  <c r="H45" i="2"/>
  <c r="G45" i="2"/>
  <c r="F45" i="2"/>
  <c r="C45" i="2"/>
  <c r="B45" i="2"/>
  <c r="O44" i="2"/>
  <c r="M44" i="2"/>
  <c r="L44" i="2"/>
  <c r="K44" i="2"/>
  <c r="J44" i="2"/>
  <c r="I44" i="2"/>
  <c r="H44" i="2"/>
  <c r="G44" i="2"/>
  <c r="F44" i="2"/>
  <c r="C44" i="2"/>
  <c r="B44" i="2"/>
  <c r="A44" i="2"/>
  <c r="A47" i="2" s="1"/>
  <c r="L43" i="2"/>
  <c r="K43" i="2"/>
  <c r="J43" i="2"/>
  <c r="I43" i="2"/>
  <c r="H43" i="2"/>
  <c r="G43" i="2"/>
  <c r="F43" i="2"/>
  <c r="C43" i="2"/>
  <c r="B43" i="2"/>
  <c r="L42" i="2"/>
  <c r="K42" i="2"/>
  <c r="J42" i="2"/>
  <c r="I42" i="2"/>
  <c r="H42" i="2"/>
  <c r="G42" i="2"/>
  <c r="F42" i="2"/>
  <c r="C42" i="2"/>
  <c r="B42" i="2"/>
  <c r="L41" i="2"/>
  <c r="K41" i="2"/>
  <c r="J41" i="2"/>
  <c r="I41" i="2"/>
  <c r="H41" i="2"/>
  <c r="G41" i="2"/>
  <c r="F41" i="2"/>
  <c r="C41" i="2"/>
  <c r="B41" i="2"/>
  <c r="L40" i="2"/>
  <c r="K40" i="2"/>
  <c r="J40" i="2"/>
  <c r="I40" i="2"/>
  <c r="H40" i="2"/>
  <c r="G40" i="2"/>
  <c r="F40" i="2"/>
  <c r="C40" i="2"/>
  <c r="B40" i="2"/>
  <c r="O39" i="2"/>
  <c r="M39" i="2"/>
  <c r="L39" i="2"/>
  <c r="K39" i="2"/>
  <c r="J39" i="2"/>
  <c r="I39" i="2"/>
  <c r="H39" i="2"/>
  <c r="G39" i="2"/>
  <c r="F39" i="2"/>
  <c r="C39" i="2"/>
  <c r="B39" i="2"/>
  <c r="A39" i="2"/>
  <c r="A42" i="2" s="1"/>
  <c r="L38" i="2"/>
  <c r="K38" i="2"/>
  <c r="J38" i="2"/>
  <c r="I38" i="2"/>
  <c r="H38" i="2"/>
  <c r="G38" i="2"/>
  <c r="F38" i="2"/>
  <c r="C38" i="2"/>
  <c r="B38" i="2"/>
  <c r="L37" i="2"/>
  <c r="K37" i="2"/>
  <c r="J37" i="2"/>
  <c r="I37" i="2"/>
  <c r="H37" i="2"/>
  <c r="G37" i="2"/>
  <c r="F37" i="2"/>
  <c r="C37" i="2"/>
  <c r="B37" i="2"/>
  <c r="L36" i="2"/>
  <c r="K36" i="2"/>
  <c r="J36" i="2"/>
  <c r="I36" i="2"/>
  <c r="H36" i="2"/>
  <c r="G36" i="2"/>
  <c r="F36" i="2"/>
  <c r="C36" i="2"/>
  <c r="B36" i="2"/>
  <c r="L35" i="2"/>
  <c r="K35" i="2"/>
  <c r="J35" i="2"/>
  <c r="I35" i="2"/>
  <c r="H35" i="2"/>
  <c r="G35" i="2"/>
  <c r="F35" i="2"/>
  <c r="C35" i="2"/>
  <c r="B35" i="2"/>
  <c r="O34" i="2"/>
  <c r="M34" i="2"/>
  <c r="L34" i="2"/>
  <c r="K34" i="2"/>
  <c r="J34" i="2"/>
  <c r="I34" i="2"/>
  <c r="H34" i="2"/>
  <c r="G34" i="2"/>
  <c r="F34" i="2"/>
  <c r="C34" i="2"/>
  <c r="B34" i="2"/>
  <c r="A34" i="2"/>
  <c r="A37" i="2" s="1"/>
  <c r="L33" i="2"/>
  <c r="K33" i="2"/>
  <c r="J33" i="2"/>
  <c r="I33" i="2"/>
  <c r="H33" i="2"/>
  <c r="G33" i="2"/>
  <c r="F33" i="2"/>
  <c r="C33" i="2"/>
  <c r="B33" i="2"/>
  <c r="L32" i="2"/>
  <c r="K32" i="2"/>
  <c r="J32" i="2"/>
  <c r="I32" i="2"/>
  <c r="H32" i="2"/>
  <c r="G32" i="2"/>
  <c r="F32" i="2"/>
  <c r="C32" i="2"/>
  <c r="B32" i="2"/>
  <c r="L31" i="2"/>
  <c r="K31" i="2"/>
  <c r="J31" i="2"/>
  <c r="I31" i="2"/>
  <c r="H31" i="2"/>
  <c r="G31" i="2"/>
  <c r="F31" i="2"/>
  <c r="C31" i="2"/>
  <c r="B31" i="2"/>
  <c r="O30" i="2"/>
  <c r="M30" i="2"/>
  <c r="L30" i="2"/>
  <c r="K30" i="2"/>
  <c r="J30" i="2"/>
  <c r="I30" i="2"/>
  <c r="H30" i="2"/>
  <c r="G30" i="2"/>
  <c r="F30" i="2"/>
  <c r="C30" i="2"/>
  <c r="B30" i="2"/>
  <c r="A30" i="2"/>
  <c r="A33" i="2" s="1"/>
  <c r="L29" i="2"/>
  <c r="K29" i="2"/>
  <c r="J29" i="2"/>
  <c r="I29" i="2"/>
  <c r="H29" i="2"/>
  <c r="G29" i="2"/>
  <c r="F29" i="2"/>
  <c r="C29" i="2"/>
  <c r="B29" i="2"/>
  <c r="L28" i="2"/>
  <c r="K28" i="2"/>
  <c r="J28" i="2"/>
  <c r="I28" i="2"/>
  <c r="H28" i="2"/>
  <c r="G28" i="2"/>
  <c r="F28" i="2"/>
  <c r="C28" i="2"/>
  <c r="B28" i="2"/>
  <c r="L27" i="2"/>
  <c r="K27" i="2"/>
  <c r="J27" i="2"/>
  <c r="I27" i="2"/>
  <c r="H27" i="2"/>
  <c r="G27" i="2"/>
  <c r="F27" i="2"/>
  <c r="C27" i="2"/>
  <c r="B27" i="2"/>
  <c r="L26" i="2"/>
  <c r="K26" i="2"/>
  <c r="J26" i="2"/>
  <c r="I26" i="2"/>
  <c r="H26" i="2"/>
  <c r="G26" i="2"/>
  <c r="F26" i="2"/>
  <c r="C26" i="2"/>
  <c r="B26" i="2"/>
  <c r="O25" i="2"/>
  <c r="M25" i="2"/>
  <c r="L25" i="2"/>
  <c r="K25" i="2"/>
  <c r="J25" i="2"/>
  <c r="I25" i="2"/>
  <c r="H25" i="2"/>
  <c r="G25" i="2"/>
  <c r="F25" i="2"/>
  <c r="C25" i="2"/>
  <c r="B25" i="2"/>
  <c r="A25" i="2"/>
  <c r="A28" i="2" s="1"/>
  <c r="L24" i="2"/>
  <c r="K24" i="2"/>
  <c r="J24" i="2"/>
  <c r="I24" i="2"/>
  <c r="H24" i="2"/>
  <c r="G24" i="2"/>
  <c r="F24" i="2"/>
  <c r="C24" i="2"/>
  <c r="B24" i="2"/>
  <c r="L23" i="2"/>
  <c r="K23" i="2"/>
  <c r="J23" i="2"/>
  <c r="I23" i="2"/>
  <c r="H23" i="2"/>
  <c r="G23" i="2"/>
  <c r="F23" i="2"/>
  <c r="C23" i="2"/>
  <c r="B23" i="2"/>
  <c r="L22" i="2"/>
  <c r="K22" i="2"/>
  <c r="J22" i="2"/>
  <c r="I22" i="2"/>
  <c r="H22" i="2"/>
  <c r="G22" i="2"/>
  <c r="F22" i="2"/>
  <c r="C22" i="2"/>
  <c r="B22" i="2"/>
  <c r="L21" i="2"/>
  <c r="K21" i="2"/>
  <c r="J21" i="2"/>
  <c r="I21" i="2"/>
  <c r="H21" i="2"/>
  <c r="G21" i="2"/>
  <c r="F21" i="2"/>
  <c r="C21" i="2"/>
  <c r="B21" i="2"/>
  <c r="O20" i="2"/>
  <c r="M20" i="2"/>
  <c r="L20" i="2"/>
  <c r="K20" i="2"/>
  <c r="J20" i="2"/>
  <c r="I20" i="2"/>
  <c r="H20" i="2"/>
  <c r="G20" i="2"/>
  <c r="F20" i="2"/>
  <c r="C20" i="2"/>
  <c r="B20" i="2"/>
  <c r="A20" i="2"/>
  <c r="A23" i="2" s="1"/>
  <c r="L19" i="2"/>
  <c r="K19" i="2"/>
  <c r="J19" i="2"/>
  <c r="I19" i="2"/>
  <c r="H19" i="2"/>
  <c r="G19" i="2"/>
  <c r="F19" i="2"/>
  <c r="C19" i="2"/>
  <c r="B19" i="2"/>
  <c r="L18" i="2"/>
  <c r="K18" i="2"/>
  <c r="J18" i="2"/>
  <c r="I18" i="2"/>
  <c r="H18" i="2"/>
  <c r="G18" i="2"/>
  <c r="F18" i="2"/>
  <c r="C18" i="2"/>
  <c r="B18" i="2"/>
  <c r="L17" i="2"/>
  <c r="K17" i="2"/>
  <c r="J17" i="2"/>
  <c r="I17" i="2"/>
  <c r="H17" i="2"/>
  <c r="G17" i="2"/>
  <c r="F17" i="2"/>
  <c r="C17" i="2"/>
  <c r="B17" i="2"/>
  <c r="L16" i="2"/>
  <c r="K16" i="2"/>
  <c r="J16" i="2"/>
  <c r="I16" i="2"/>
  <c r="H16" i="2"/>
  <c r="G16" i="2"/>
  <c r="F16" i="2"/>
  <c r="C16" i="2"/>
  <c r="B16" i="2"/>
  <c r="O15" i="2"/>
  <c r="M15" i="2"/>
  <c r="L15" i="2"/>
  <c r="K15" i="2"/>
  <c r="J15" i="2"/>
  <c r="I15" i="2"/>
  <c r="H15" i="2"/>
  <c r="G15" i="2"/>
  <c r="F15" i="2"/>
  <c r="C15" i="2"/>
  <c r="B15" i="2"/>
  <c r="A15" i="2"/>
  <c r="A18" i="2" s="1"/>
  <c r="L14" i="2"/>
  <c r="K14" i="2"/>
  <c r="J14" i="2"/>
  <c r="I14" i="2"/>
  <c r="H14" i="2"/>
  <c r="G14" i="2"/>
  <c r="F14" i="2"/>
  <c r="C14" i="2"/>
  <c r="B14" i="2"/>
  <c r="L13" i="2"/>
  <c r="K13" i="2"/>
  <c r="J13" i="2"/>
  <c r="I13" i="2"/>
  <c r="H13" i="2"/>
  <c r="G13" i="2"/>
  <c r="F13" i="2"/>
  <c r="C13" i="2"/>
  <c r="B13" i="2"/>
  <c r="A13" i="2"/>
  <c r="L12" i="2"/>
  <c r="K12" i="2"/>
  <c r="J12" i="2"/>
  <c r="I12" i="2"/>
  <c r="H12" i="2"/>
  <c r="G12" i="2"/>
  <c r="F12" i="2"/>
  <c r="C12" i="2"/>
  <c r="B12" i="2"/>
  <c r="L11" i="2"/>
  <c r="K11" i="2"/>
  <c r="J11" i="2"/>
  <c r="I11" i="2"/>
  <c r="H11" i="2"/>
  <c r="G11" i="2"/>
  <c r="F11" i="2"/>
  <c r="C11" i="2"/>
  <c r="B11" i="2"/>
  <c r="O10" i="2"/>
  <c r="L10" i="2"/>
  <c r="K10" i="2"/>
  <c r="J10" i="2"/>
  <c r="I10" i="2"/>
  <c r="H10" i="2"/>
  <c r="G10" i="2"/>
  <c r="F10" i="2"/>
  <c r="C10" i="2"/>
  <c r="B10" i="2"/>
  <c r="A10" i="2"/>
  <c r="F4" i="2"/>
  <c r="K1" i="2"/>
  <c r="G1" i="2"/>
  <c r="E1" i="2"/>
</calcChain>
</file>

<file path=xl/sharedStrings.xml><?xml version="1.0" encoding="utf-8"?>
<sst xmlns="http://schemas.openxmlformats.org/spreadsheetml/2006/main" count="45" uniqueCount="26">
  <si>
    <t>令和</t>
    <rPh sb="0" eb="1">
      <t>レイ</t>
    </rPh>
    <rPh sb="1" eb="2">
      <t>ワ</t>
    </rPh>
    <phoneticPr fontId="3"/>
  </si>
  <si>
    <t>年度</t>
    <rPh sb="0" eb="2">
      <t>ネンド</t>
    </rPh>
    <phoneticPr fontId="3"/>
  </si>
  <si>
    <t>月分学校給食献立予定表</t>
    <rPh sb="0" eb="1">
      <t>ガツ</t>
    </rPh>
    <rPh sb="1" eb="2">
      <t>ブン</t>
    </rPh>
    <rPh sb="2" eb="4">
      <t>ガッコウ</t>
    </rPh>
    <rPh sb="4" eb="6">
      <t>キュウショク</t>
    </rPh>
    <rPh sb="6" eb="8">
      <t>コンダテ</t>
    </rPh>
    <rPh sb="8" eb="10">
      <t>ヨテイ</t>
    </rPh>
    <rPh sb="10" eb="11">
      <t>ヒョウ</t>
    </rPh>
    <phoneticPr fontId="3"/>
  </si>
  <si>
    <t>Ｂコース</t>
    <phoneticPr fontId="3"/>
  </si>
  <si>
    <t>※ 食物アレルギーのある方は、「詳細献立表」を併せてご確認ください ※</t>
    <rPh sb="16" eb="18">
      <t>ショウサイ</t>
    </rPh>
    <rPh sb="18" eb="20">
      <t>コンダテ</t>
    </rPh>
    <phoneticPr fontId="3"/>
  </si>
  <si>
    <t>今月の旬の食材：</t>
    <rPh sb="0" eb="2">
      <t>コンゲツ</t>
    </rPh>
    <rPh sb="3" eb="4">
      <t>シュン</t>
    </rPh>
    <rPh sb="5" eb="7">
      <t>ショクザイ</t>
    </rPh>
    <phoneticPr fontId="3"/>
  </si>
  <si>
    <t>富士宮市立学校給食センター
TEL：  ０５４４-５９-２１３１</t>
    <phoneticPr fontId="3"/>
  </si>
  <si>
    <t>　　🐟さかなの日は、ほねにきをつけて、よくかんでたべましょう🐟</t>
    <rPh sb="8" eb="9">
      <t>ヒ</t>
    </rPh>
    <phoneticPr fontId="3"/>
  </si>
  <si>
    <t>日
曜日</t>
    <rPh sb="3" eb="5">
      <t>ヨウビ</t>
    </rPh>
    <phoneticPr fontId="3"/>
  </si>
  <si>
    <t>食缶番号</t>
    <rPh sb="0" eb="4">
      <t>ショッカンバンゴウ</t>
    </rPh>
    <phoneticPr fontId="3"/>
  </si>
  <si>
    <t>こんだてめい</t>
    <phoneticPr fontId="3"/>
  </si>
  <si>
    <t>は    た    ら    き</t>
  </si>
  <si>
    <t>ちょうみりょう・そのた</t>
    <phoneticPr fontId="3"/>
  </si>
  <si>
    <r>
      <t xml:space="preserve"> エネルギー
 たんぱくしつ
 ししつ
 しょくえん
</t>
    </r>
    <r>
      <rPr>
        <sz val="8"/>
        <rFont val="ＭＳ Ｐゴシック"/>
        <family val="3"/>
        <charset val="128"/>
      </rPr>
      <t>たんすいかぶつ</t>
    </r>
    <phoneticPr fontId="3"/>
  </si>
  <si>
    <t>みなさんへの
ひとこと</t>
    <phoneticPr fontId="3"/>
  </si>
  <si>
    <t>おもに体をつくる
もとになる食品</t>
    <rPh sb="3" eb="4">
      <t>カラダ</t>
    </rPh>
    <rPh sb="14" eb="16">
      <t>ショクヒン</t>
    </rPh>
    <phoneticPr fontId="3"/>
  </si>
  <si>
    <t>おもに体の調子を整える
もとになる食品</t>
    <rPh sb="3" eb="4">
      <t>カラダ</t>
    </rPh>
    <rPh sb="5" eb="7">
      <t>チョウシ</t>
    </rPh>
    <rPh sb="8" eb="9">
      <t>トトノ</t>
    </rPh>
    <rPh sb="17" eb="19">
      <t>ショクヒン</t>
    </rPh>
    <phoneticPr fontId="3"/>
  </si>
  <si>
    <t>おもにエネルギーの
もとになる食品</t>
    <rPh sb="15" eb="17">
      <t>ショクヒン</t>
    </rPh>
    <phoneticPr fontId="3"/>
  </si>
  <si>
    <t>たんぱくしつ</t>
    <phoneticPr fontId="3"/>
  </si>
  <si>
    <t>むきしつ</t>
    <phoneticPr fontId="3"/>
  </si>
  <si>
    <t>カロテン</t>
    <phoneticPr fontId="3"/>
  </si>
  <si>
    <t>ビタミンＣ
食物せんい</t>
    <rPh sb="6" eb="8">
      <t>ショクモツ</t>
    </rPh>
    <phoneticPr fontId="3"/>
  </si>
  <si>
    <t>たんすいかぶつ</t>
    <phoneticPr fontId="3"/>
  </si>
  <si>
    <t>ししつ</t>
    <phoneticPr fontId="3"/>
  </si>
  <si>
    <t>534
22.7
16.3
1.9
78.5</t>
    <phoneticPr fontId="3"/>
  </si>
  <si>
    <t>kcal
g
g
g
g</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</si>
</sst>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d"/>
    <numFmt numFmtId="178" formatCode="0.0_ "/>
    <numFmt numFmtId="179" formatCode="\(aaa\)"/>
  </numFmts>
  <fonts count="2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24"/>
      <name val="ＭＳ Ｐゴシック"/>
      <family val="3"/>
      <charset val="128"/>
    </font>
    <font>
      <sz val="36"/>
      <name val="ＭＳ Ｐゴシック"/>
      <family val="3"/>
      <charset val="128"/>
    </font>
    <font>
      <sz val="28"/>
      <name val="ＭＳ Ｐゴシック"/>
      <family val="3"/>
      <charset val="128"/>
    </font>
    <font>
      <sz val="12"/>
      <name val="ＭＳ Ｐゴシック"/>
      <family val="3"/>
      <charset val="128"/>
    </font>
    <font>
      <b/>
      <sz val="28"/>
      <name val="ＭＳ Ｐゴシック"/>
      <family val="3"/>
      <charset val="128"/>
    </font>
    <font>
      <sz val="16"/>
      <name val="ＭＳ Ｐゴシック"/>
      <family val="3"/>
      <charset val="128"/>
    </font>
    <font>
      <b/>
      <sz val="15"/>
      <name val="ＭＳ Ｐゴシック"/>
      <family val="3"/>
      <charset val="128"/>
    </font>
    <font>
      <sz val="22"/>
      <name val="HGPｺﾞｼｯｸE"/>
      <family val="3"/>
      <charset val="128"/>
    </font>
    <font>
      <b/>
      <sz val="14"/>
      <name val="ＭＳ Ｐゴシック"/>
      <family val="3"/>
      <charset val="128"/>
    </font>
    <font>
      <b/>
      <i/>
      <u/>
      <sz val="20"/>
      <name val="HGP創英角ｺﾞｼｯｸUB"/>
      <family val="3"/>
      <charset val="128"/>
    </font>
    <font>
      <b/>
      <i/>
      <u/>
      <sz val="18"/>
      <name val="HG丸ｺﾞｼｯｸM-PRO"/>
      <family val="3"/>
      <charset val="128"/>
    </font>
    <font>
      <sz val="10"/>
      <name val="ＭＳ Ｐゴシック"/>
      <family val="3"/>
      <charset val="128"/>
    </font>
    <font>
      <sz val="8"/>
      <name val="ＭＳ Ｐゴシック"/>
      <family val="3"/>
      <charset val="128"/>
    </font>
    <font>
      <b/>
      <sz val="16"/>
      <color indexed="9"/>
      <name val="HGPｺﾞｼｯｸE"/>
      <family val="3"/>
      <charset val="128"/>
    </font>
    <font>
      <b/>
      <i/>
      <u/>
      <sz val="12"/>
      <name val="ＭＳ Ｐゴシック"/>
      <family val="3"/>
      <charset val="128"/>
    </font>
  </fonts>
  <fills count="3">
    <fill>
      <patternFill patternType="none"/>
    </fill>
    <fill>
      <patternFill patternType="gray125"/>
    </fill>
    <fill>
      <patternFill patternType="solid">
        <fgColor theme="1" tint="0.34998626667073579"/>
        <bgColor indexed="64"/>
      </patternFill>
    </fill>
  </fills>
  <borders count="7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double">
        <color indexed="64"/>
      </right>
      <top/>
      <bottom/>
      <diagonal/>
    </border>
    <border>
      <left style="double">
        <color indexed="64"/>
      </left>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tted">
        <color indexed="64"/>
      </left>
      <right style="thin">
        <color indexed="64"/>
      </right>
      <top style="thin">
        <color indexed="64"/>
      </top>
      <bottom/>
      <diagonal/>
    </border>
    <border>
      <left/>
      <right/>
      <top style="medium">
        <color indexed="64"/>
      </top>
      <bottom style="hair">
        <color indexed="64"/>
      </bottom>
      <diagonal/>
    </border>
    <border>
      <left style="double">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double">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double">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medium">
        <color indexed="64"/>
      </bottom>
      <diagonal/>
    </border>
    <border>
      <left style="double">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diagonal/>
    </border>
    <border>
      <left style="medium">
        <color indexed="64"/>
      </left>
      <right style="medium">
        <color indexed="64"/>
      </right>
      <top style="medium">
        <color indexed="64"/>
      </top>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style="thin">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top style="medium">
        <color indexed="64"/>
      </top>
      <bottom style="hair">
        <color indexed="64"/>
      </bottom>
      <diagonal/>
    </border>
    <border>
      <left/>
      <right style="double">
        <color indexed="64"/>
      </right>
      <top style="medium">
        <color indexed="64"/>
      </top>
      <bottom style="hair">
        <color indexed="64"/>
      </bottom>
      <diagonal/>
    </border>
  </borders>
  <cellStyleXfs count="2">
    <xf numFmtId="0" fontId="0" fillId="0" borderId="0">
      <alignment vertical="center"/>
    </xf>
    <xf numFmtId="0" fontId="1" fillId="0" borderId="0"/>
  </cellStyleXfs>
  <cellXfs count="133">
    <xf numFmtId="0" fontId="0" fillId="0" borderId="0" xfId="0">
      <alignment vertical="center"/>
    </xf>
    <xf numFmtId="0" fontId="4" fillId="0" borderId="0" xfId="1" applyFont="1" applyAlignment="1">
      <alignment horizontal="center"/>
    </xf>
    <xf numFmtId="0" fontId="1" fillId="0" borderId="0" xfId="1" applyAlignment="1">
      <alignment horizontal="center"/>
    </xf>
    <xf numFmtId="0" fontId="6" fillId="0" borderId="0" xfId="1" applyFont="1" applyAlignment="1">
      <alignment horizontal="center"/>
    </xf>
    <xf numFmtId="0" fontId="5" fillId="0" borderId="0" xfId="1" applyFont="1" applyAlignment="1">
      <alignment horizontal="center"/>
    </xf>
    <xf numFmtId="0" fontId="1" fillId="0" borderId="0" xfId="1"/>
    <xf numFmtId="0" fontId="10" fillId="0" borderId="0" xfId="1" applyFont="1" applyAlignment="1">
      <alignment vertical="center" shrinkToFit="1"/>
    </xf>
    <xf numFmtId="0" fontId="4" fillId="0" borderId="0" xfId="1" applyFont="1" applyAlignment="1">
      <alignment wrapText="1"/>
    </xf>
    <xf numFmtId="0" fontId="4" fillId="0" borderId="0" xfId="1" applyFont="1"/>
    <xf numFmtId="0" fontId="13" fillId="0" borderId="0" xfId="1" applyFont="1" applyAlignment="1">
      <alignment horizontal="center" vertical="center" shrinkToFit="1"/>
    </xf>
    <xf numFmtId="49" fontId="15" fillId="0" borderId="19" xfId="1" applyNumberFormat="1" applyFont="1" applyBorder="1" applyAlignment="1">
      <alignment vertical="center"/>
    </xf>
    <xf numFmtId="0" fontId="8" fillId="0" borderId="0" xfId="1" applyFont="1" applyAlignment="1">
      <alignment vertical="center"/>
    </xf>
    <xf numFmtId="0" fontId="16" fillId="0" borderId="32" xfId="1" applyFont="1" applyBorder="1" applyAlignment="1">
      <alignment horizontal="center" vertical="center" wrapText="1"/>
    </xf>
    <xf numFmtId="0" fontId="16" fillId="0" borderId="36" xfId="1" applyFont="1" applyBorder="1" applyAlignment="1">
      <alignment horizontal="center" vertical="center" wrapText="1"/>
    </xf>
    <xf numFmtId="0" fontId="16" fillId="0" borderId="3" xfId="1" applyFont="1" applyBorder="1" applyAlignment="1">
      <alignment horizontal="center" vertical="center" wrapText="1"/>
    </xf>
    <xf numFmtId="0" fontId="8" fillId="0" borderId="21" xfId="1" applyFont="1" applyBorder="1" applyAlignment="1">
      <alignment horizontal="center" vertical="center"/>
    </xf>
    <xf numFmtId="0" fontId="16" fillId="0" borderId="38" xfId="1" applyFont="1" applyBorder="1" applyAlignment="1">
      <alignment horizontal="left" vertical="center" wrapText="1"/>
    </xf>
    <xf numFmtId="0" fontId="16" fillId="0" borderId="39" xfId="1" applyFont="1" applyBorder="1" applyAlignment="1">
      <alignment horizontal="left" vertical="center" wrapText="1"/>
    </xf>
    <xf numFmtId="0" fontId="16" fillId="0" borderId="40" xfId="1" applyFont="1" applyBorder="1" applyAlignment="1">
      <alignment horizontal="left" vertical="center" wrapText="1"/>
    </xf>
    <xf numFmtId="0" fontId="16" fillId="0" borderId="41" xfId="1" applyFont="1" applyBorder="1" applyAlignment="1">
      <alignment horizontal="left" vertical="center" wrapText="1"/>
    </xf>
    <xf numFmtId="0" fontId="8" fillId="0" borderId="0" xfId="1" applyFont="1"/>
    <xf numFmtId="0" fontId="8" fillId="0" borderId="42" xfId="1" applyFont="1" applyBorder="1" applyAlignment="1">
      <alignment horizontal="center" vertical="center"/>
    </xf>
    <xf numFmtId="0" fontId="16" fillId="0" borderId="43" xfId="1" applyFont="1" applyBorder="1" applyAlignment="1">
      <alignment horizontal="left" vertical="center" wrapText="1"/>
    </xf>
    <xf numFmtId="0" fontId="16" fillId="0" borderId="44" xfId="1" applyFont="1" applyBorder="1" applyAlignment="1">
      <alignment horizontal="left" vertical="center" wrapText="1"/>
    </xf>
    <xf numFmtId="0" fontId="16" fillId="0" borderId="45" xfId="1" applyFont="1" applyBorder="1" applyAlignment="1">
      <alignment horizontal="left" vertical="center" wrapText="1"/>
    </xf>
    <xf numFmtId="0" fontId="16" fillId="0" borderId="46" xfId="1" applyFont="1" applyBorder="1" applyAlignment="1">
      <alignment horizontal="left" vertical="center" wrapText="1"/>
    </xf>
    <xf numFmtId="0" fontId="8" fillId="0" borderId="0" xfId="1" applyFont="1" applyAlignment="1">
      <alignment horizontal="left" vertical="center"/>
    </xf>
    <xf numFmtId="0" fontId="8" fillId="0" borderId="41" xfId="1" applyFont="1" applyBorder="1" applyAlignment="1">
      <alignment horizontal="center" vertical="center"/>
    </xf>
    <xf numFmtId="0" fontId="8" fillId="0" borderId="46" xfId="1" applyFont="1" applyBorder="1" applyAlignment="1">
      <alignment horizontal="center" vertical="center"/>
    </xf>
    <xf numFmtId="0" fontId="8" fillId="0" borderId="48" xfId="1" applyFont="1" applyBorder="1" applyAlignment="1">
      <alignment horizontal="center" vertical="center"/>
    </xf>
    <xf numFmtId="0" fontId="16" fillId="0" borderId="50" xfId="1" applyFont="1" applyBorder="1" applyAlignment="1">
      <alignment horizontal="left" vertical="center" wrapText="1"/>
    </xf>
    <xf numFmtId="0" fontId="16" fillId="0" borderId="51" xfId="1" applyFont="1" applyBorder="1" applyAlignment="1">
      <alignment horizontal="left" vertical="center" wrapText="1"/>
    </xf>
    <xf numFmtId="0" fontId="16" fillId="0" borderId="52" xfId="1" applyFont="1" applyBorder="1" applyAlignment="1">
      <alignment horizontal="left" vertical="center" wrapText="1"/>
    </xf>
    <xf numFmtId="0" fontId="16" fillId="0" borderId="48" xfId="1" applyFont="1" applyBorder="1" applyAlignment="1">
      <alignment horizontal="left" vertical="center" wrapText="1"/>
    </xf>
    <xf numFmtId="0" fontId="8" fillId="0" borderId="30" xfId="1" applyFont="1" applyBorder="1" applyAlignment="1">
      <alignment horizontal="center" vertical="center"/>
    </xf>
    <xf numFmtId="0" fontId="16" fillId="0" borderId="55" xfId="1" applyFont="1" applyBorder="1" applyAlignment="1">
      <alignment horizontal="left" vertical="center" wrapText="1"/>
    </xf>
    <xf numFmtId="0" fontId="16" fillId="0" borderId="56" xfId="1" applyFont="1" applyBorder="1" applyAlignment="1">
      <alignment horizontal="left" vertical="center" wrapText="1"/>
    </xf>
    <xf numFmtId="0" fontId="16" fillId="0" borderId="57" xfId="1" applyFont="1" applyBorder="1" applyAlignment="1">
      <alignment horizontal="left" vertical="center" wrapText="1"/>
    </xf>
    <xf numFmtId="0" fontId="16" fillId="0" borderId="58" xfId="1" applyFont="1" applyBorder="1" applyAlignment="1">
      <alignment horizontal="left" vertical="center" wrapText="1"/>
    </xf>
    <xf numFmtId="0" fontId="16" fillId="0" borderId="60" xfId="1" applyFont="1" applyBorder="1" applyAlignment="1">
      <alignment horizontal="left" vertical="center" wrapText="1"/>
    </xf>
    <xf numFmtId="0" fontId="16" fillId="0" borderId="61" xfId="1" applyFont="1" applyBorder="1" applyAlignment="1">
      <alignment horizontal="left" vertical="center" wrapText="1"/>
    </xf>
    <xf numFmtId="0" fontId="16" fillId="0" borderId="62" xfId="1" applyFont="1" applyBorder="1" applyAlignment="1">
      <alignment horizontal="left" vertical="center" wrapText="1"/>
    </xf>
    <xf numFmtId="0" fontId="16" fillId="0" borderId="42" xfId="1" applyFont="1" applyBorder="1" applyAlignment="1">
      <alignment horizontal="left" vertical="center" wrapText="1"/>
    </xf>
    <xf numFmtId="0" fontId="8" fillId="0" borderId="8" xfId="1" applyFont="1" applyBorder="1" applyAlignment="1">
      <alignment horizontal="center" vertical="center"/>
    </xf>
    <xf numFmtId="179" fontId="4" fillId="0" borderId="29" xfId="1" applyNumberFormat="1" applyFont="1" applyBorder="1" applyAlignment="1">
      <alignment horizontal="center" vertical="center" wrapText="1"/>
    </xf>
    <xf numFmtId="0" fontId="8" fillId="0" borderId="12" xfId="1" applyFont="1" applyBorder="1" applyAlignment="1">
      <alignment horizontal="center" vertical="center"/>
    </xf>
    <xf numFmtId="0" fontId="8" fillId="0" borderId="58" xfId="1" applyFont="1" applyBorder="1" applyAlignment="1">
      <alignment horizontal="center" vertical="center"/>
    </xf>
    <xf numFmtId="179" fontId="4" fillId="0" borderId="47" xfId="1" applyNumberFormat="1" applyFont="1" applyBorder="1" applyAlignment="1">
      <alignment horizontal="center" vertical="center" wrapText="1"/>
    </xf>
    <xf numFmtId="179" fontId="4" fillId="0" borderId="0" xfId="1" applyNumberFormat="1" applyFont="1" applyAlignment="1">
      <alignment horizontal="center" vertical="center" wrapText="1"/>
    </xf>
    <xf numFmtId="0" fontId="8" fillId="0" borderId="0" xfId="1" applyFont="1" applyAlignment="1">
      <alignment horizontal="center" vertical="center"/>
    </xf>
    <xf numFmtId="0" fontId="8" fillId="0" borderId="0" xfId="1" applyFont="1" applyAlignment="1">
      <alignment horizontal="left" vertical="center" shrinkToFit="1"/>
    </xf>
    <xf numFmtId="0" fontId="16" fillId="0" borderId="0" xfId="1" applyFont="1" applyAlignment="1">
      <alignment horizontal="left" vertical="center" wrapText="1"/>
    </xf>
    <xf numFmtId="0" fontId="16" fillId="0" borderId="0" xfId="1" applyFont="1" applyAlignment="1">
      <alignment horizontal="right"/>
    </xf>
    <xf numFmtId="0" fontId="16" fillId="0" borderId="0" xfId="1" applyFont="1"/>
    <xf numFmtId="0" fontId="8" fillId="0" borderId="0" xfId="1" applyFont="1" applyAlignment="1">
      <alignment horizontal="left" vertical="center" wrapText="1"/>
    </xf>
    <xf numFmtId="0" fontId="8" fillId="0" borderId="53" xfId="1" applyFont="1" applyBorder="1" applyAlignment="1">
      <alignment horizontal="center" vertical="center"/>
    </xf>
    <xf numFmtId="0" fontId="8" fillId="0" borderId="69" xfId="1" applyFont="1" applyBorder="1" applyAlignment="1">
      <alignment horizontal="center" vertical="center"/>
    </xf>
    <xf numFmtId="0" fontId="8" fillId="0" borderId="9" xfId="1" applyFont="1" applyBorder="1" applyAlignment="1">
      <alignment horizontal="center" vertical="center"/>
    </xf>
    <xf numFmtId="0" fontId="1" fillId="0" borderId="0" xfId="1" applyAlignment="1">
      <alignment horizontal="left" vertical="center" shrinkToFit="1"/>
    </xf>
    <xf numFmtId="0" fontId="1" fillId="0" borderId="0" xfId="1" applyAlignment="1">
      <alignment horizontal="left"/>
    </xf>
    <xf numFmtId="0" fontId="16" fillId="0" borderId="0" xfId="1" applyFont="1" applyAlignment="1">
      <alignment horizontal="left" indent="2"/>
    </xf>
    <xf numFmtId="0" fontId="4" fillId="0" borderId="0" xfId="1" applyFont="1" applyAlignment="1">
      <alignment horizontal="center" wrapText="1"/>
    </xf>
    <xf numFmtId="0" fontId="4" fillId="0" borderId="19" xfId="1" applyFont="1" applyBorder="1" applyAlignment="1">
      <alignment horizontal="center" wrapText="1"/>
    </xf>
    <xf numFmtId="49" fontId="14" fillId="0" borderId="19" xfId="1" applyNumberFormat="1" applyFont="1" applyBorder="1" applyAlignment="1">
      <alignment horizontal="left" vertical="center"/>
    </xf>
    <xf numFmtId="0" fontId="8" fillId="0" borderId="20" xfId="1" applyFont="1" applyBorder="1" applyAlignment="1">
      <alignment horizontal="center" vertical="center" wrapText="1"/>
    </xf>
    <xf numFmtId="0" fontId="8" fillId="0" borderId="29" xfId="1" applyFont="1" applyBorder="1" applyAlignment="1">
      <alignment horizontal="center" vertical="center"/>
    </xf>
    <xf numFmtId="0" fontId="8" fillId="0" borderId="21" xfId="1" applyFont="1" applyBorder="1" applyAlignment="1">
      <alignment horizontal="center" vertical="center" textRotation="255"/>
    </xf>
    <xf numFmtId="0" fontId="8" fillId="0" borderId="30" xfId="1" applyFont="1" applyBorder="1" applyAlignment="1">
      <alignment horizontal="center" vertical="center" textRotation="255"/>
    </xf>
    <xf numFmtId="0" fontId="8" fillId="0" borderId="34" xfId="1" applyFont="1" applyBorder="1" applyAlignment="1">
      <alignment horizontal="center" vertical="center" textRotation="255"/>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Alignment="1">
      <alignment horizontal="center" vertical="center"/>
    </xf>
    <xf numFmtId="0" fontId="8" fillId="0" borderId="31" xfId="1" applyFont="1" applyBorder="1" applyAlignment="1">
      <alignment horizontal="center" vertical="center"/>
    </xf>
    <xf numFmtId="0" fontId="8" fillId="0" borderId="19" xfId="1" applyFont="1" applyBorder="1" applyAlignment="1">
      <alignment horizontal="center" vertical="center"/>
    </xf>
    <xf numFmtId="0" fontId="8" fillId="0" borderId="35" xfId="1" applyFont="1" applyBorder="1" applyAlignment="1">
      <alignment horizontal="center" vertical="center"/>
    </xf>
    <xf numFmtId="0" fontId="16" fillId="0" borderId="24" xfId="1" applyFont="1" applyBorder="1" applyAlignment="1">
      <alignment horizontal="center" vertical="center"/>
    </xf>
    <xf numFmtId="0" fontId="16" fillId="0" borderId="22" xfId="1" applyFont="1" applyBorder="1" applyAlignment="1">
      <alignment horizontal="center" vertical="center"/>
    </xf>
    <xf numFmtId="0" fontId="16" fillId="0" borderId="25" xfId="1" applyFont="1" applyBorder="1" applyAlignment="1">
      <alignment horizontal="center" vertical="center"/>
    </xf>
    <xf numFmtId="0" fontId="16" fillId="0" borderId="30" xfId="1" applyFont="1" applyBorder="1" applyAlignment="1">
      <alignment horizontal="center" vertical="center"/>
    </xf>
    <xf numFmtId="0" fontId="16" fillId="0" borderId="26" xfId="1" applyFont="1" applyBorder="1" applyAlignment="1">
      <alignment horizontal="left" vertical="center" wrapText="1" shrinkToFit="1"/>
    </xf>
    <xf numFmtId="0" fontId="16" fillId="0" borderId="27" xfId="1" applyFont="1" applyBorder="1" applyAlignment="1">
      <alignment horizontal="left" vertical="center" wrapText="1" shrinkToFit="1"/>
    </xf>
    <xf numFmtId="0" fontId="16" fillId="0" borderId="8" xfId="1" applyFont="1" applyBorder="1" applyAlignment="1">
      <alignment horizontal="left" vertical="center" wrapText="1" shrinkToFit="1"/>
    </xf>
    <xf numFmtId="0" fontId="16" fillId="0" borderId="33" xfId="1" applyFont="1" applyBorder="1" applyAlignment="1">
      <alignment horizontal="left" vertical="center" wrapText="1" shrinkToFit="1"/>
    </xf>
    <xf numFmtId="0" fontId="5" fillId="0" borderId="0" xfId="1" applyFont="1" applyAlignment="1">
      <alignment horizontal="right"/>
    </xf>
    <xf numFmtId="0" fontId="7" fillId="0" borderId="0" xfId="1" applyFont="1" applyAlignment="1">
      <alignment horizontal="left" shrinkToFit="1"/>
    </xf>
    <xf numFmtId="0" fontId="8" fillId="0" borderId="0" xfId="1" applyFont="1" applyAlignment="1">
      <alignment horizontal="left"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11" fillId="0" borderId="0" xfId="1" applyFont="1" applyAlignment="1">
      <alignment horizontal="center" vertical="center"/>
    </xf>
    <xf numFmtId="0" fontId="12" fillId="0" borderId="16" xfId="1" applyFont="1" applyBorder="1" applyAlignment="1">
      <alignment horizontal="right" vertical="center" shrinkToFit="1"/>
    </xf>
    <xf numFmtId="0" fontId="12" fillId="0" borderId="17" xfId="1" applyFont="1" applyBorder="1" applyAlignment="1">
      <alignment horizontal="right" vertical="center" shrinkToFit="1"/>
    </xf>
    <xf numFmtId="49" fontId="12" fillId="0" borderId="17" xfId="1" applyNumberFormat="1" applyFont="1" applyBorder="1" applyAlignment="1">
      <alignment horizontal="left" vertical="center" shrinkToFit="1"/>
    </xf>
    <xf numFmtId="0" fontId="12" fillId="0" borderId="17" xfId="1" applyFont="1" applyBorder="1" applyAlignment="1">
      <alignment horizontal="left" vertical="center" shrinkToFit="1"/>
    </xf>
    <xf numFmtId="0" fontId="12" fillId="0" borderId="18" xfId="1" applyFont="1" applyBorder="1" applyAlignment="1">
      <alignment horizontal="left" vertical="center" shrinkToFit="1"/>
    </xf>
    <xf numFmtId="0" fontId="18" fillId="2" borderId="28" xfId="1" applyFont="1" applyFill="1" applyBorder="1" applyAlignment="1">
      <alignment horizontal="center" vertical="center" wrapText="1"/>
    </xf>
    <xf numFmtId="0" fontId="18" fillId="2" borderId="28" xfId="1" applyFont="1" applyFill="1" applyBorder="1" applyAlignment="1">
      <alignment horizontal="center" vertical="center"/>
    </xf>
    <xf numFmtId="0" fontId="16" fillId="0" borderId="32"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2" xfId="1" applyFont="1" applyBorder="1" applyAlignment="1">
      <alignment horizontal="center" vertical="center" wrapText="1"/>
    </xf>
    <xf numFmtId="177" fontId="4" fillId="0" borderId="20" xfId="1" applyNumberFormat="1" applyFont="1" applyBorder="1" applyAlignment="1">
      <alignment horizontal="center" wrapText="1"/>
    </xf>
    <xf numFmtId="177" fontId="4" fillId="0" borderId="29" xfId="1" applyNumberFormat="1" applyFont="1" applyBorder="1" applyAlignment="1">
      <alignment horizontal="center" wrapText="1"/>
    </xf>
    <xf numFmtId="0" fontId="8" fillId="0" borderId="37" xfId="1" applyFont="1" applyBorder="1" applyAlignment="1">
      <alignment horizontal="left" vertical="center" shrinkToFit="1"/>
    </xf>
    <xf numFmtId="178" fontId="16" fillId="0" borderId="26" xfId="1" applyNumberFormat="1" applyFont="1" applyBorder="1" applyAlignment="1">
      <alignment horizontal="right" vertical="center" wrapText="1"/>
    </xf>
    <xf numFmtId="0" fontId="16" fillId="0" borderId="8" xfId="1" applyFont="1" applyBorder="1" applyAlignment="1">
      <alignment horizontal="right"/>
    </xf>
    <xf numFmtId="0" fontId="16" fillId="0" borderId="27" xfId="1" applyFont="1" applyBorder="1" applyAlignment="1">
      <alignment horizontal="left" vertical="center" wrapText="1"/>
    </xf>
    <xf numFmtId="0" fontId="16" fillId="0" borderId="33" xfId="1" applyFont="1" applyBorder="1"/>
    <xf numFmtId="0" fontId="8" fillId="0" borderId="28" xfId="1" applyFont="1" applyBorder="1" applyAlignment="1">
      <alignment horizontal="left" vertical="center" wrapText="1"/>
    </xf>
    <xf numFmtId="0" fontId="8" fillId="0" borderId="10" xfId="1" applyFont="1" applyBorder="1" applyAlignment="1">
      <alignment horizontal="left" vertical="center" shrinkToFit="1"/>
    </xf>
    <xf numFmtId="0" fontId="16" fillId="0" borderId="53" xfId="1" applyFont="1" applyBorder="1" applyAlignment="1">
      <alignment horizontal="right"/>
    </xf>
    <xf numFmtId="0" fontId="16" fillId="0" borderId="54" xfId="1" applyFont="1" applyBorder="1"/>
    <xf numFmtId="179" fontId="4" fillId="0" borderId="29" xfId="1" applyNumberFormat="1" applyFont="1" applyBorder="1" applyAlignment="1">
      <alignment horizontal="center" vertical="center" wrapText="1"/>
    </xf>
    <xf numFmtId="179" fontId="4" fillId="0" borderId="47" xfId="1" applyNumberFormat="1" applyFont="1" applyBorder="1" applyAlignment="1">
      <alignment horizontal="center" vertical="center" wrapText="1"/>
    </xf>
    <xf numFmtId="0" fontId="8" fillId="0" borderId="49" xfId="1" applyFont="1" applyBorder="1" applyAlignment="1">
      <alignment horizontal="left" vertical="center" shrinkToFit="1"/>
    </xf>
    <xf numFmtId="0" fontId="8" fillId="0" borderId="7" xfId="1" applyFont="1" applyBorder="1" applyAlignment="1">
      <alignment horizontal="left" vertical="center" shrinkToFit="1"/>
    </xf>
    <xf numFmtId="178" fontId="16" fillId="0" borderId="8" xfId="1" applyNumberFormat="1" applyFont="1" applyBorder="1" applyAlignment="1">
      <alignment horizontal="right" vertical="center" wrapText="1"/>
    </xf>
    <xf numFmtId="0" fontId="16" fillId="0" borderId="33" xfId="1" applyFont="1" applyBorder="1" applyAlignment="1">
      <alignment horizontal="left" vertical="center" wrapText="1"/>
    </xf>
    <xf numFmtId="0" fontId="8" fillId="0" borderId="59" xfId="1" applyFont="1" applyBorder="1" applyAlignment="1">
      <alignment horizontal="left" vertical="center" wrapText="1"/>
    </xf>
    <xf numFmtId="0" fontId="8" fillId="0" borderId="63" xfId="1" applyFont="1" applyBorder="1" applyAlignment="1">
      <alignment horizontal="left" vertical="center" wrapText="1"/>
    </xf>
    <xf numFmtId="0" fontId="8" fillId="0" borderId="11" xfId="1" applyFont="1" applyBorder="1" applyAlignment="1">
      <alignment horizontal="left" vertical="center" shrinkToFit="1"/>
    </xf>
    <xf numFmtId="0" fontId="8" fillId="0" borderId="6" xfId="1" applyFont="1" applyBorder="1" applyAlignment="1">
      <alignment horizontal="left" vertical="center" shrinkToFit="1"/>
    </xf>
    <xf numFmtId="0" fontId="8" fillId="0" borderId="64" xfId="1" applyFont="1" applyBorder="1" applyAlignment="1">
      <alignment horizontal="left" vertical="center" shrinkToFit="1"/>
    </xf>
    <xf numFmtId="0" fontId="8" fillId="0" borderId="9" xfId="1" applyFont="1" applyBorder="1" applyAlignment="1">
      <alignment horizontal="left" vertical="center" shrinkToFit="1"/>
    </xf>
    <xf numFmtId="0" fontId="8" fillId="0" borderId="65" xfId="1" applyFont="1" applyBorder="1" applyAlignment="1">
      <alignment horizontal="left" vertical="center" shrinkToFit="1"/>
    </xf>
    <xf numFmtId="0" fontId="8" fillId="0" borderId="12" xfId="1" applyFont="1" applyBorder="1" applyAlignment="1">
      <alignment horizontal="left" vertical="center" shrinkToFit="1"/>
    </xf>
    <xf numFmtId="0" fontId="8" fillId="0" borderId="66" xfId="1" applyFont="1" applyBorder="1" applyAlignment="1">
      <alignment horizontal="left" vertical="center" shrinkToFit="1"/>
    </xf>
    <xf numFmtId="0" fontId="19" fillId="0" borderId="10" xfId="1" applyFont="1" applyBorder="1" applyAlignment="1">
      <alignment horizontal="left" vertical="center" shrinkToFit="1"/>
    </xf>
    <xf numFmtId="0" fontId="8" fillId="0" borderId="67" xfId="1" applyFont="1" applyBorder="1" applyAlignment="1">
      <alignment horizontal="left" vertical="center" shrinkToFit="1"/>
    </xf>
    <xf numFmtId="0" fontId="8" fillId="0" borderId="68" xfId="1" applyFont="1" applyBorder="1" applyAlignment="1">
      <alignment horizontal="left" vertical="center" shrinkToFit="1"/>
    </xf>
    <xf numFmtId="0" fontId="8" fillId="0" borderId="69" xfId="1" applyFont="1" applyBorder="1" applyAlignment="1">
      <alignment horizontal="left" vertical="center" shrinkToFit="1"/>
    </xf>
    <xf numFmtId="0" fontId="8" fillId="0" borderId="70" xfId="1" applyFont="1" applyBorder="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14</xdr:col>
      <xdr:colOff>145506</xdr:colOff>
      <xdr:row>3</xdr:row>
      <xdr:rowOff>12700</xdr:rowOff>
    </xdr:from>
    <xdr:to>
      <xdr:col>15</xdr:col>
      <xdr:colOff>553720</xdr:colOff>
      <xdr:row>5</xdr:row>
      <xdr:rowOff>264526</xdr:rowOff>
    </xdr:to>
    <xdr:pic>
      <xdr:nvPicPr>
        <xdr:cNvPr id="2" name="図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1125926" y="919480"/>
          <a:ext cx="1094014" cy="731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54428</xdr:colOff>
      <xdr:row>0</xdr:row>
      <xdr:rowOff>458546</xdr:rowOff>
    </xdr:from>
    <xdr:to>
      <xdr:col>1</xdr:col>
      <xdr:colOff>139336</xdr:colOff>
      <xdr:row>3</xdr:row>
      <xdr:rowOff>234406</xdr:rowOff>
    </xdr:to>
    <xdr:pic>
      <xdr:nvPicPr>
        <xdr:cNvPr id="3" name="図 64" descr="5_05_04">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428" y="458546"/>
          <a:ext cx="458288" cy="682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629920</xdr:colOff>
      <xdr:row>24</xdr:row>
      <xdr:rowOff>71120</xdr:rowOff>
    </xdr:from>
    <xdr:to>
      <xdr:col>12</xdr:col>
      <xdr:colOff>71120</xdr:colOff>
      <xdr:row>26</xdr:row>
      <xdr:rowOff>30480</xdr:rowOff>
    </xdr:to>
    <xdr:grpSp>
      <xdr:nvGrpSpPr>
        <xdr:cNvPr id="4" name="グループ化 3">
          <a:extLst>
            <a:ext uri="{FF2B5EF4-FFF2-40B4-BE49-F238E27FC236}">
              <a16:creationId xmlns:a16="http://schemas.microsoft.com/office/drawing/2014/main" id="{00000000-0008-0000-0600-000005000000}"/>
            </a:ext>
          </a:extLst>
        </xdr:cNvPr>
        <xdr:cNvGrpSpPr/>
      </xdr:nvGrpSpPr>
      <xdr:grpSpPr>
        <a:xfrm>
          <a:off x="7267787" y="7657253"/>
          <a:ext cx="2997200" cy="518160"/>
          <a:chOff x="4635500" y="26022300"/>
          <a:chExt cx="2773680" cy="562187"/>
        </a:xfrm>
      </xdr:grpSpPr>
      <xdr:sp macro="" textlink="">
        <xdr:nvSpPr>
          <xdr:cNvPr id="5" name="正方形/長方形 4">
            <a:extLst>
              <a:ext uri="{FF2B5EF4-FFF2-40B4-BE49-F238E27FC236}">
                <a16:creationId xmlns:a16="http://schemas.microsoft.com/office/drawing/2014/main" id="{00000000-0008-0000-0600-000006000000}"/>
              </a:ext>
            </a:extLst>
          </xdr:cNvPr>
          <xdr:cNvSpPr/>
        </xdr:nvSpPr>
        <xdr:spPr>
          <a:xfrm>
            <a:off x="5175672" y="26022300"/>
            <a:ext cx="2233508" cy="487680"/>
          </a:xfrm>
          <a:prstGeom prst="rect">
            <a:avLst/>
          </a:prstGeom>
          <a:solidFill>
            <a:sysClr val="window" lastClr="FFFFFF"/>
          </a:solidFill>
          <a:ln w="82550" cap="flat" cmpd="dbl"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ふるさと給食の日</a:t>
            </a:r>
          </a:p>
        </xdr:txBody>
      </xdr:sp>
      <xdr:pic>
        <xdr:nvPicPr>
          <xdr:cNvPr id="6" name="図 34">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5500" y="26127287"/>
            <a:ext cx="791256"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142240</xdr:colOff>
      <xdr:row>58</xdr:row>
      <xdr:rowOff>58057</xdr:rowOff>
    </xdr:from>
    <xdr:to>
      <xdr:col>11</xdr:col>
      <xdr:colOff>1209040</xdr:colOff>
      <xdr:row>60</xdr:row>
      <xdr:rowOff>27576</xdr:rowOff>
    </xdr:to>
    <xdr:sp macro="" textlink="">
      <xdr:nvSpPr>
        <xdr:cNvPr id="7" name="額縁 6">
          <a:extLst>
            <a:ext uri="{FF2B5EF4-FFF2-40B4-BE49-F238E27FC236}">
              <a16:creationId xmlns:a16="http://schemas.microsoft.com/office/drawing/2014/main" id="{00000000-0008-0000-0600-000008000000}"/>
            </a:ext>
          </a:extLst>
        </xdr:cNvPr>
        <xdr:cNvSpPr/>
      </xdr:nvSpPr>
      <xdr:spPr bwMode="auto">
        <a:xfrm>
          <a:off x="7762240" y="19748137"/>
          <a:ext cx="1882140" cy="426719"/>
        </a:xfrm>
        <a:prstGeom prst="bevel">
          <a:avLst>
            <a:gd name="adj" fmla="val 5357"/>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第三日曜日は「食卓の日」</a:t>
          </a:r>
          <a:endParaRPr kumimoji="1" lang="en-US" altLang="ja-JP" sz="10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家族で食卓を囲みましょう。</a:t>
          </a:r>
        </a:p>
      </xdr:txBody>
    </xdr:sp>
    <xdr:clientData/>
  </xdr:twoCellAnchor>
  <xdr:twoCellAnchor>
    <xdr:from>
      <xdr:col>11</xdr:col>
      <xdr:colOff>1041932</xdr:colOff>
      <xdr:row>58</xdr:row>
      <xdr:rowOff>50801</xdr:rowOff>
    </xdr:from>
    <xdr:to>
      <xdr:col>11</xdr:col>
      <xdr:colOff>1632469</xdr:colOff>
      <xdr:row>60</xdr:row>
      <xdr:rowOff>101601</xdr:rowOff>
    </xdr:to>
    <xdr:pic>
      <xdr:nvPicPr>
        <xdr:cNvPr id="8" name="図 5">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477272" y="19740881"/>
          <a:ext cx="590537" cy="5080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40640</xdr:colOff>
      <xdr:row>60</xdr:row>
      <xdr:rowOff>60960</xdr:rowOff>
    </xdr:from>
    <xdr:to>
      <xdr:col>6</xdr:col>
      <xdr:colOff>853983</xdr:colOff>
      <xdr:row>61</xdr:row>
      <xdr:rowOff>231252</xdr:rowOff>
    </xdr:to>
    <xdr:pic>
      <xdr:nvPicPr>
        <xdr:cNvPr id="9" name="図 4">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789680" y="20208240"/>
          <a:ext cx="813343" cy="665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912949</xdr:colOff>
      <xdr:row>68</xdr:row>
      <xdr:rowOff>156392</xdr:rowOff>
    </xdr:from>
    <xdr:to>
      <xdr:col>11</xdr:col>
      <xdr:colOff>1607215</xdr:colOff>
      <xdr:row>71</xdr:row>
      <xdr:rowOff>190871</xdr:rowOff>
    </xdr:to>
    <xdr:pic>
      <xdr:nvPicPr>
        <xdr:cNvPr id="10" name="図 9">
          <a:extLst>
            <a:ext uri="{FF2B5EF4-FFF2-40B4-BE49-F238E27FC236}">
              <a16:creationId xmlns:a16="http://schemas.microsoft.com/office/drawing/2014/main" id="{00000000-0008-0000-0600-00000B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7956"/>
        <a:stretch/>
      </xdr:blipFill>
      <xdr:spPr>
        <a:xfrm>
          <a:off x="9348289" y="22597292"/>
          <a:ext cx="694266" cy="918399"/>
        </a:xfrm>
        <a:prstGeom prst="rect">
          <a:avLst/>
        </a:prstGeom>
      </xdr:spPr>
    </xdr:pic>
    <xdr:clientData/>
  </xdr:twoCellAnchor>
  <xdr:twoCellAnchor>
    <xdr:from>
      <xdr:col>9</xdr:col>
      <xdr:colOff>762000</xdr:colOff>
      <xdr:row>67</xdr:row>
      <xdr:rowOff>101600</xdr:rowOff>
    </xdr:from>
    <xdr:to>
      <xdr:col>11</xdr:col>
      <xdr:colOff>1065349</xdr:colOff>
      <xdr:row>68</xdr:row>
      <xdr:rowOff>214811</xdr:rowOff>
    </xdr:to>
    <xdr:sp macro="" textlink="">
      <xdr:nvSpPr>
        <xdr:cNvPr id="11" name="正方形/長方形 10">
          <a:extLst>
            <a:ext uri="{FF2B5EF4-FFF2-40B4-BE49-F238E27FC236}">
              <a16:creationId xmlns:a16="http://schemas.microsoft.com/office/drawing/2014/main" id="{00000000-0008-0000-0600-00000C000000}"/>
            </a:ext>
          </a:extLst>
        </xdr:cNvPr>
        <xdr:cNvSpPr/>
      </xdr:nvSpPr>
      <xdr:spPr>
        <a:xfrm>
          <a:off x="7391400" y="22313900"/>
          <a:ext cx="2109289" cy="341811"/>
        </a:xfrm>
        <a:prstGeom prst="rect">
          <a:avLst/>
        </a:prstGeom>
        <a:solidFill>
          <a:sysClr val="window" lastClr="FFFFFF"/>
        </a:solidFill>
        <a:ln w="82550" cap="flat" cmpd="dbl"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10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rPr>
            <a:t>富士宮の日</a:t>
          </a:r>
        </a:p>
      </xdr:txBody>
    </xdr:sp>
    <xdr:clientData/>
  </xdr:twoCellAnchor>
  <xdr:twoCellAnchor editAs="oneCell">
    <xdr:from>
      <xdr:col>0</xdr:col>
      <xdr:colOff>40640</xdr:colOff>
      <xdr:row>57</xdr:row>
      <xdr:rowOff>284480</xdr:rowOff>
    </xdr:from>
    <xdr:to>
      <xdr:col>8</xdr:col>
      <xdr:colOff>657740</xdr:colOff>
      <xdr:row>57</xdr:row>
      <xdr:rowOff>984127</xdr:rowOff>
    </xdr:to>
    <xdr:pic>
      <xdr:nvPicPr>
        <xdr:cNvPr id="12" name="図 1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640" y="18839180"/>
          <a:ext cx="6088260" cy="699647"/>
        </a:xfrm>
        <a:prstGeom prst="rect">
          <a:avLst/>
        </a:prstGeom>
      </xdr:spPr>
    </xdr:pic>
    <xdr:clientData/>
  </xdr:twoCellAnchor>
  <xdr:twoCellAnchor editAs="oneCell">
    <xdr:from>
      <xdr:col>8</xdr:col>
      <xdr:colOff>721359</xdr:colOff>
      <xdr:row>57</xdr:row>
      <xdr:rowOff>284480</xdr:rowOff>
    </xdr:from>
    <xdr:to>
      <xdr:col>15</xdr:col>
      <xdr:colOff>627260</xdr:colOff>
      <xdr:row>57</xdr:row>
      <xdr:rowOff>984127</xdr:rowOff>
    </xdr:to>
    <xdr:pic>
      <xdr:nvPicPr>
        <xdr:cNvPr id="13" name="図 12">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192519" y="18839180"/>
          <a:ext cx="6100961" cy="699647"/>
        </a:xfrm>
        <a:prstGeom prst="rect">
          <a:avLst/>
        </a:prstGeom>
      </xdr:spPr>
    </xdr:pic>
    <xdr:clientData/>
  </xdr:twoCellAnchor>
  <xdr:twoCellAnchor editAs="oneCell">
    <xdr:from>
      <xdr:col>0</xdr:col>
      <xdr:colOff>71120</xdr:colOff>
      <xdr:row>107</xdr:row>
      <xdr:rowOff>142240</xdr:rowOff>
    </xdr:from>
    <xdr:to>
      <xdr:col>11</xdr:col>
      <xdr:colOff>243841</xdr:colOff>
      <xdr:row>127</xdr:row>
      <xdr:rowOff>103813</xdr:rowOff>
    </xdr:to>
    <xdr:pic>
      <xdr:nvPicPr>
        <xdr:cNvPr id="14" name="図 13">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1120" y="33464500"/>
          <a:ext cx="8608061" cy="3314373"/>
        </a:xfrm>
        <a:prstGeom prst="rect">
          <a:avLst/>
        </a:prstGeom>
      </xdr:spPr>
    </xdr:pic>
    <xdr:clientData/>
  </xdr:twoCellAnchor>
  <xdr:twoCellAnchor editAs="oneCell">
    <xdr:from>
      <xdr:col>11</xdr:col>
      <xdr:colOff>375921</xdr:colOff>
      <xdr:row>107</xdr:row>
      <xdr:rowOff>162560</xdr:rowOff>
    </xdr:from>
    <xdr:to>
      <xdr:col>15</xdr:col>
      <xdr:colOff>619761</xdr:colOff>
      <xdr:row>127</xdr:row>
      <xdr:rowOff>102299</xdr:rowOff>
    </xdr:to>
    <xdr:pic>
      <xdr:nvPicPr>
        <xdr:cNvPr id="15" name="図 14">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811261" y="33484820"/>
          <a:ext cx="3474720" cy="32925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10%20&#25945;&#32946;&#22996;&#21729;&#20250;&#20107;&#21209;&#23616;/6000%20&#23398;&#26657;&#32102;&#39135;&#12475;&#12531;&#12479;&#12540;/&#20196;&#21644;6&#24180;&#24230;%20&#20316;&#26989;&#29992;&#12501;&#12457;&#12523;&#12480;/7&#12288;&#32102;&#39135;/&#65302;&#12288;&#29486;&#31435;&#20316;&#25104;&#12539;&#32102;&#39135;&#12384;&#12424;&#12426;/R6.5&#26376;&#29486;&#31435;&#20316;&#25104;/R6.5&#26376;&#65288;&#29486;&#31435;&#34920;&#12289;&#19968;&#21475;&#12513;&#12514;&#12289;&#26908;&#39135;&#31807;&#12289;&#25945;&#23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教室用"/>
      <sheetName val="Ａコース一口"/>
      <sheetName val="Ｂコース一口"/>
      <sheetName val="中コース 一口"/>
      <sheetName val="ｲﾝﾌﾟｯﾄ"/>
      <sheetName val="Aコース"/>
      <sheetName val="Bコース"/>
      <sheetName val="中コース"/>
      <sheetName val="Aコース検食簿"/>
      <sheetName val="Bコース検食簿"/>
      <sheetName val="中コース検食簿"/>
      <sheetName val="Ａ連絡票"/>
      <sheetName val="Ｂ連絡票"/>
      <sheetName val="中連絡票"/>
      <sheetName val="所長検食簿"/>
    </sheetNames>
    <sheetDataSet>
      <sheetData sheetId="0"/>
      <sheetData sheetId="1"/>
      <sheetData sheetId="2"/>
      <sheetData sheetId="3"/>
      <sheetData sheetId="4">
        <row r="1">
          <cell r="E1">
            <v>6</v>
          </cell>
          <cell r="G1">
            <v>5</v>
          </cell>
          <cell r="K1" t="str">
            <v>　初夏を感じられる旬の食材を使った献立や、八十八夜にちなんでお茶を使った献立を取り入れています。</v>
          </cell>
        </row>
        <row r="4">
          <cell r="F4" t="str">
            <v>かつお　しんじゃがいも　アスパラガス　ごぼう　セロリ　たまねぎ 　おちゃ</v>
          </cell>
        </row>
        <row r="10">
          <cell r="A10">
            <v>45413</v>
          </cell>
          <cell r="B10" t="str">
            <v>-</v>
          </cell>
          <cell r="C10" t="str">
            <v>ぎゅうにゅう</v>
          </cell>
          <cell r="F10">
            <v>0</v>
          </cell>
          <cell r="G10" t="str">
            <v>★ぎゅうにゅう</v>
          </cell>
          <cell r="H10">
            <v>0</v>
          </cell>
          <cell r="I10">
            <v>0</v>
          </cell>
          <cell r="J10">
            <v>0</v>
          </cell>
          <cell r="K10">
            <v>0</v>
          </cell>
          <cell r="L10">
            <v>0</v>
          </cell>
          <cell r="M10" t="str">
            <v>552
24.0
18.5
2.3
78.5</v>
          </cell>
          <cell r="O10" t="str">
            <v>ハンバーグはやわらかい食べ物なので、もやしやきのこなどよくかまないと飲み込みにくいものと合わせています。</v>
          </cell>
        </row>
        <row r="11">
          <cell r="B11" t="str">
            <v>-</v>
          </cell>
          <cell r="C11" t="str">
            <v>ごはん</v>
          </cell>
          <cell r="F11">
            <v>0</v>
          </cell>
          <cell r="G11">
            <v>0</v>
          </cell>
          <cell r="H11">
            <v>0</v>
          </cell>
          <cell r="I11">
            <v>0</v>
          </cell>
          <cell r="J11" t="str">
            <v>☆ごはん</v>
          </cell>
          <cell r="K11">
            <v>0</v>
          </cell>
          <cell r="L11">
            <v>0</v>
          </cell>
        </row>
        <row r="12">
          <cell r="B12" t="str">
            <v>②</v>
          </cell>
          <cell r="C12" t="str">
            <v>ハンバーグおろしソースかけ</v>
          </cell>
          <cell r="F12" t="str">
            <v>ハンバーグ</v>
          </cell>
          <cell r="G12">
            <v>0</v>
          </cell>
          <cell r="H12">
            <v>0</v>
          </cell>
          <cell r="I12" t="str">
            <v>だいこん</v>
          </cell>
          <cell r="J12" t="str">
            <v>さとう</v>
          </cell>
          <cell r="K12">
            <v>0</v>
          </cell>
          <cell r="L12" t="str">
            <v>さけ　みりん　しょうゆ　す</v>
          </cell>
        </row>
        <row r="13">
          <cell r="B13" t="str">
            <v>③</v>
          </cell>
          <cell r="C13" t="str">
            <v>きゅうりとツナのあえもの</v>
          </cell>
          <cell r="F13" t="str">
            <v>まぐろあぶらづけ</v>
          </cell>
          <cell r="G13">
            <v>0</v>
          </cell>
          <cell r="H13" t="str">
            <v>にんじん　しそ</v>
          </cell>
          <cell r="I13" t="str">
            <v>きゅうり　☆もやし</v>
          </cell>
          <cell r="J13">
            <v>0</v>
          </cell>
          <cell r="K13">
            <v>0</v>
          </cell>
          <cell r="L13" t="str">
            <v>しお　</v>
          </cell>
        </row>
        <row r="14">
          <cell r="B14" t="str">
            <v>①</v>
          </cell>
          <cell r="C14" t="str">
            <v>きのこのみそしる</v>
          </cell>
          <cell r="F14" t="str">
            <v>みそ　あぶらあげ</v>
          </cell>
          <cell r="G14">
            <v>0</v>
          </cell>
          <cell r="H14" t="str">
            <v>★はねぎ　
にんじん</v>
          </cell>
          <cell r="I14" t="str">
            <v>えのきたけ　しめじ</v>
          </cell>
          <cell r="J14">
            <v>0</v>
          </cell>
          <cell r="K14">
            <v>0</v>
          </cell>
          <cell r="L14" t="str">
            <v>いりこ</v>
          </cell>
        </row>
        <row r="17">
          <cell r="A17">
            <v>45414</v>
          </cell>
        </row>
        <row r="24">
          <cell r="B24" t="str">
            <v>-</v>
          </cell>
          <cell r="C24" t="str">
            <v>ぎゅうにゅう</v>
          </cell>
          <cell r="F24">
            <v>0</v>
          </cell>
          <cell r="G24" t="str">
            <v>★ぎゅうにゅう</v>
          </cell>
          <cell r="H24">
            <v>0</v>
          </cell>
          <cell r="I24">
            <v>0</v>
          </cell>
          <cell r="J24">
            <v>0</v>
          </cell>
          <cell r="K24">
            <v>0</v>
          </cell>
          <cell r="L24">
            <v>0</v>
          </cell>
          <cell r="O24" t="str">
            <v>切干大根は、日本の伝統的な保存食です。煮物にして食べられることが多いですが、今日はサラダにしました。</v>
          </cell>
        </row>
        <row r="25">
          <cell r="B25" t="str">
            <v>-</v>
          </cell>
          <cell r="C25" t="str">
            <v>ごはん</v>
          </cell>
          <cell r="F25">
            <v>0</v>
          </cell>
          <cell r="G25">
            <v>0</v>
          </cell>
          <cell r="H25">
            <v>0</v>
          </cell>
          <cell r="I25">
            <v>0</v>
          </cell>
          <cell r="J25" t="str">
            <v>☆ごはん</v>
          </cell>
          <cell r="K25">
            <v>0</v>
          </cell>
          <cell r="L25">
            <v>0</v>
          </cell>
        </row>
        <row r="26">
          <cell r="B26" t="str">
            <v>②</v>
          </cell>
          <cell r="C26" t="str">
            <v>ごもくあつやきたまご</v>
          </cell>
          <cell r="F26" t="str">
            <v>★あつやきたまご</v>
          </cell>
          <cell r="G26">
            <v>0</v>
          </cell>
          <cell r="H26">
            <v>0</v>
          </cell>
          <cell r="I26">
            <v>0</v>
          </cell>
          <cell r="J26">
            <v>0</v>
          </cell>
          <cell r="K26">
            <v>0</v>
          </cell>
          <cell r="L26">
            <v>0</v>
          </cell>
        </row>
        <row r="27">
          <cell r="B27" t="str">
            <v>③</v>
          </cell>
          <cell r="C27" t="str">
            <v>きりぼしだいこんのわふうサラダ</v>
          </cell>
          <cell r="F27">
            <v>0</v>
          </cell>
          <cell r="G27">
            <v>0</v>
          </cell>
          <cell r="H27" t="str">
            <v>にんじん</v>
          </cell>
          <cell r="I27" t="str">
            <v>きゅうり
きりぼしだいこん</v>
          </cell>
          <cell r="J27">
            <v>0</v>
          </cell>
          <cell r="K27" t="str">
            <v>わふうドレッシング</v>
          </cell>
          <cell r="L27" t="str">
            <v>しお　</v>
          </cell>
        </row>
        <row r="28">
          <cell r="B28" t="str">
            <v>①</v>
          </cell>
          <cell r="C28" t="str">
            <v>ぐだくさんじる</v>
          </cell>
          <cell r="F28" t="str">
            <v>☆ぶたにく
あぶらあげ</v>
          </cell>
          <cell r="G28"/>
          <cell r="H28" t="str">
            <v>にんじん
★こまつな</v>
          </cell>
          <cell r="I28" t="str">
            <v>しいたけ　ごぼう
だいこん</v>
          </cell>
          <cell r="J28" t="str">
            <v>でんぷん</v>
          </cell>
          <cell r="K28"/>
          <cell r="L28" t="str">
            <v>こんごうけずりぶし　さけ
しょうゆ　しお</v>
          </cell>
        </row>
        <row r="31">
          <cell r="A31">
            <v>45419</v>
          </cell>
          <cell r="B31" t="str">
            <v>-</v>
          </cell>
          <cell r="C31" t="str">
            <v>ぎゅうにゅう</v>
          </cell>
          <cell r="F31">
            <v>0</v>
          </cell>
          <cell r="G31" t="str">
            <v>★ぎゅうにゅう</v>
          </cell>
          <cell r="H31">
            <v>0</v>
          </cell>
          <cell r="I31">
            <v>0</v>
          </cell>
          <cell r="J31">
            <v>0</v>
          </cell>
          <cell r="K31">
            <v>0</v>
          </cell>
          <cell r="L31">
            <v>0</v>
          </cell>
          <cell r="M31" t="str">
            <v>566
27.1
16.6
2.0
81.4</v>
          </cell>
          <cell r="O31" t="str">
            <v>今が旬の鰹は鉄分が多く、成長期のみなさんにおすすめの魚です。よくかんで食べましょう。</v>
          </cell>
        </row>
        <row r="32">
          <cell r="B32" t="str">
            <v>-</v>
          </cell>
          <cell r="C32" t="str">
            <v>うみゃーこめ（きぬむすめ）</v>
          </cell>
          <cell r="F32">
            <v>0</v>
          </cell>
          <cell r="G32">
            <v>0</v>
          </cell>
          <cell r="H32">
            <v>0</v>
          </cell>
          <cell r="I32">
            <v>0</v>
          </cell>
          <cell r="J32" t="str">
            <v>★ごはん</v>
          </cell>
          <cell r="K32">
            <v>0</v>
          </cell>
          <cell r="L32">
            <v>0</v>
          </cell>
        </row>
        <row r="33">
          <cell r="B33" t="str">
            <v>②</v>
          </cell>
          <cell r="C33" t="str">
            <v>🐟かつおのあまずあえ🐟</v>
          </cell>
          <cell r="F33" t="str">
            <v>☆かつおでんぷんつき</v>
          </cell>
          <cell r="G33">
            <v>0</v>
          </cell>
          <cell r="H33" t="str">
            <v>にんじん
★はねぎ</v>
          </cell>
          <cell r="I33" t="str">
            <v>たまねぎ　しょうが</v>
          </cell>
          <cell r="J33" t="str">
            <v>さとう　</v>
          </cell>
          <cell r="K33" t="str">
            <v>だいずあぶら
ごまあぶら
ごま</v>
          </cell>
          <cell r="L33" t="str">
            <v>しょうゆ　こしょう　す</v>
          </cell>
        </row>
        <row r="34">
          <cell r="B34" t="str">
            <v>③</v>
          </cell>
          <cell r="C34" t="str">
            <v>しおもみやさい</v>
          </cell>
          <cell r="F34">
            <v>0</v>
          </cell>
          <cell r="G34">
            <v>0</v>
          </cell>
          <cell r="H34">
            <v>0</v>
          </cell>
          <cell r="I34" t="str">
            <v>★キャベツ　きゅうり</v>
          </cell>
          <cell r="J34">
            <v>0</v>
          </cell>
          <cell r="K34">
            <v>0</v>
          </cell>
          <cell r="L34" t="str">
            <v>しお</v>
          </cell>
        </row>
        <row r="35">
          <cell r="B35" t="str">
            <v>①</v>
          </cell>
          <cell r="C35" t="str">
            <v>だいこんととうふのみそしる</v>
          </cell>
          <cell r="F35" t="str">
            <v>☆とうふ　みそ</v>
          </cell>
          <cell r="G35" t="str">
            <v>わかめ</v>
          </cell>
          <cell r="H35">
            <v>0</v>
          </cell>
          <cell r="I35" t="str">
            <v>だいこん
★ねぶかねぎ
えのきたけ</v>
          </cell>
          <cell r="J35">
            <v>0</v>
          </cell>
          <cell r="K35">
            <v>0</v>
          </cell>
          <cell r="L35" t="str">
            <v>いりこ</v>
          </cell>
        </row>
        <row r="38">
          <cell r="A38">
            <v>45420</v>
          </cell>
          <cell r="B38" t="str">
            <v>-</v>
          </cell>
          <cell r="C38" t="str">
            <v>ぎゅうにゅう</v>
          </cell>
          <cell r="F38">
            <v>0</v>
          </cell>
          <cell r="G38" t="str">
            <v>★ぎゅうにゅう</v>
          </cell>
          <cell r="H38">
            <v>0</v>
          </cell>
          <cell r="I38">
            <v>0</v>
          </cell>
          <cell r="J38">
            <v>0</v>
          </cell>
          <cell r="K38">
            <v>0</v>
          </cell>
          <cell r="L38">
            <v>0</v>
          </cell>
          <cell r="M38" t="str">
            <v>673
25.4
21.9
2.4
98.6</v>
          </cell>
          <cell r="O38" t="str">
            <v>カレーは、毎月登場する人気メニューです。今月は、豚肉を使ったポークカレーです。</v>
          </cell>
        </row>
        <row r="39">
          <cell r="B39" t="str">
            <v>-</v>
          </cell>
          <cell r="C39" t="str">
            <v>ごはん</v>
          </cell>
          <cell r="F39">
            <v>0</v>
          </cell>
          <cell r="G39">
            <v>0</v>
          </cell>
          <cell r="H39">
            <v>0</v>
          </cell>
          <cell r="I39">
            <v>0</v>
          </cell>
          <cell r="J39" t="str">
            <v>☆ごはん</v>
          </cell>
          <cell r="K39">
            <v>0</v>
          </cell>
          <cell r="L39">
            <v>0</v>
          </cell>
        </row>
        <row r="40">
          <cell r="B40" t="str">
            <v>①</v>
          </cell>
          <cell r="C40" t="str">
            <v>ポークカレー</v>
          </cell>
          <cell r="F40" t="str">
            <v>☆ぶたにく</v>
          </cell>
          <cell r="G40" t="str">
            <v>スキムミルク</v>
          </cell>
          <cell r="H40" t="str">
            <v>にんじん
トマト</v>
          </cell>
          <cell r="I40" t="str">
            <v>たまねぎ　しょうが
にんにく</v>
          </cell>
          <cell r="J40" t="str">
            <v>じゃがいも
カレールウ</v>
          </cell>
          <cell r="K40" t="str">
            <v>こめあぶら</v>
          </cell>
          <cell r="L40" t="str">
            <v>しお　こしょう　カレーこ
あかワイン　チャツネ
ちゅうのうソース</v>
          </cell>
        </row>
        <row r="41">
          <cell r="B41" t="str">
            <v>③</v>
          </cell>
          <cell r="C41" t="str">
            <v>ウインナーとコーンのソテー</v>
          </cell>
          <cell r="F41" t="str">
            <v>ウインナー</v>
          </cell>
          <cell r="G41">
            <v>0</v>
          </cell>
          <cell r="H41"/>
          <cell r="I41" t="str">
            <v>コーン　えだまめ</v>
          </cell>
          <cell r="J41">
            <v>0</v>
          </cell>
          <cell r="K41" t="str">
            <v>こめあぶら</v>
          </cell>
          <cell r="L41" t="str">
            <v>しお　こしょう　しょうゆ</v>
          </cell>
        </row>
        <row r="45">
          <cell r="A45">
            <v>45421</v>
          </cell>
          <cell r="B45" t="str">
            <v>-</v>
          </cell>
          <cell r="C45" t="str">
            <v>ぎゅうにゅう</v>
          </cell>
          <cell r="F45">
            <v>0</v>
          </cell>
          <cell r="G45" t="str">
            <v>★ぎゅうにゅう</v>
          </cell>
          <cell r="H45">
            <v>0</v>
          </cell>
          <cell r="I45">
            <v>0</v>
          </cell>
          <cell r="J45">
            <v>0</v>
          </cell>
          <cell r="K45">
            <v>0</v>
          </cell>
          <cell r="L45">
            <v>0</v>
          </cell>
          <cell r="M45" t="str">
            <v>591
25.3
22.8
2.3
77.2</v>
          </cell>
          <cell r="O45" t="str">
            <v>ポテトのチーズマヨネーズカップ焼きは、給食センターで一つずつ具をのせてオーブンで焼きました。</v>
          </cell>
        </row>
        <row r="46">
          <cell r="B46" t="str">
            <v>-</v>
          </cell>
          <cell r="C46" t="str">
            <v>パン</v>
          </cell>
          <cell r="F46">
            <v>0</v>
          </cell>
          <cell r="G46">
            <v>0</v>
          </cell>
          <cell r="H46">
            <v>0</v>
          </cell>
          <cell r="I46">
            <v>0</v>
          </cell>
          <cell r="J46" t="str">
            <v>☆パン</v>
          </cell>
          <cell r="K46">
            <v>0</v>
          </cell>
          <cell r="L46">
            <v>0</v>
          </cell>
        </row>
        <row r="47">
          <cell r="B47" t="str">
            <v>②</v>
          </cell>
          <cell r="C47" t="str">
            <v>ポテトのチーズマヨネーズカップやき</v>
          </cell>
          <cell r="F47" t="str">
            <v>☆まぐろあぶらづけ</v>
          </cell>
          <cell r="G47" t="str">
            <v>チーズ</v>
          </cell>
          <cell r="H47" t="str">
            <v>パセリ</v>
          </cell>
          <cell r="I47" t="str">
            <v>たまねぎ　コーン</v>
          </cell>
          <cell r="J47" t="str">
            <v>じゃがいも</v>
          </cell>
          <cell r="K47" t="str">
            <v>マヨネーズ</v>
          </cell>
          <cell r="L47" t="str">
            <v>しょうゆ　しお　こしょう</v>
          </cell>
        </row>
        <row r="48">
          <cell r="B48" t="str">
            <v>①</v>
          </cell>
          <cell r="C48" t="str">
            <v>やさいスープ</v>
          </cell>
          <cell r="F48" t="str">
            <v>とりにく</v>
          </cell>
          <cell r="G48">
            <v>0</v>
          </cell>
          <cell r="H48" t="str">
            <v>にんじん</v>
          </cell>
          <cell r="I48" t="str">
            <v>たまねぎ　
★キャベツ</v>
          </cell>
          <cell r="J48">
            <v>0</v>
          </cell>
          <cell r="K48">
            <v>0</v>
          </cell>
          <cell r="L48" t="str">
            <v>こんごうけずりぶし　しょうゆ
しお　こしょう　ブイヨン　
しろワイン</v>
          </cell>
        </row>
        <row r="49">
          <cell r="B49" t="str">
            <v>③</v>
          </cell>
          <cell r="C49" t="str">
            <v>オレンジ</v>
          </cell>
          <cell r="F49"/>
          <cell r="G49"/>
          <cell r="H49"/>
          <cell r="I49" t="str">
            <v>オレンジ</v>
          </cell>
          <cell r="J49"/>
          <cell r="K49"/>
          <cell r="L49"/>
        </row>
        <row r="52">
          <cell r="A52">
            <v>45422</v>
          </cell>
          <cell r="B52" t="str">
            <v>-</v>
          </cell>
          <cell r="C52" t="str">
            <v>ぎゅうにゅう</v>
          </cell>
          <cell r="F52">
            <v>0</v>
          </cell>
          <cell r="G52" t="str">
            <v>★ぎゅうにゅう</v>
          </cell>
          <cell r="H52">
            <v>0</v>
          </cell>
          <cell r="I52">
            <v>0</v>
          </cell>
          <cell r="J52">
            <v>0</v>
          </cell>
          <cell r="K52">
            <v>0</v>
          </cell>
          <cell r="L52">
            <v>0</v>
          </cell>
          <cell r="M52" t="str">
            <v>595
27.8
17.7
2.4
82.8</v>
          </cell>
          <cell r="O52" t="str">
            <v>給食のマーボーどうふは辛いのが苦手な人でも食べやすいように辛さを控えめにしています。</v>
          </cell>
        </row>
        <row r="53">
          <cell r="B53" t="str">
            <v>-</v>
          </cell>
          <cell r="C53" t="str">
            <v>むぎごはん</v>
          </cell>
          <cell r="F53">
            <v>0</v>
          </cell>
          <cell r="G53">
            <v>0</v>
          </cell>
          <cell r="H53">
            <v>0</v>
          </cell>
          <cell r="I53">
            <v>0</v>
          </cell>
          <cell r="J53" t="str">
            <v>☆むぎごはん</v>
          </cell>
          <cell r="K53">
            <v>0</v>
          </cell>
          <cell r="L53">
            <v>0</v>
          </cell>
        </row>
        <row r="54">
          <cell r="B54" t="str">
            <v>①</v>
          </cell>
          <cell r="C54" t="str">
            <v>マーボードウフ</v>
          </cell>
          <cell r="F54" t="str">
            <v>☆ぶたにく　みそ
☆とうふ</v>
          </cell>
          <cell r="G54">
            <v>0</v>
          </cell>
          <cell r="H54" t="str">
            <v>★はねぎ</v>
          </cell>
          <cell r="I54" t="str">
            <v>たけのこ　にんにく
しょうが　きくらげ</v>
          </cell>
          <cell r="J54" t="str">
            <v>さとう　でんぷん</v>
          </cell>
          <cell r="K54" t="str">
            <v>こめあぶら
ごまあぶら</v>
          </cell>
          <cell r="L54" t="str">
            <v>さけ　テンメンジャン　しょうゆ
トウバンジャン　ケイトンタン</v>
          </cell>
        </row>
        <row r="55">
          <cell r="B55" t="str">
            <v>②</v>
          </cell>
          <cell r="C55" t="str">
            <v>ぎょうざ(ひとり２こ)</v>
          </cell>
          <cell r="F55" t="str">
            <v>ぎょうざ</v>
          </cell>
          <cell r="G55">
            <v>0</v>
          </cell>
          <cell r="H55">
            <v>0</v>
          </cell>
          <cell r="I55">
            <v>0</v>
          </cell>
          <cell r="J55">
            <v>0</v>
          </cell>
          <cell r="K55">
            <v>0</v>
          </cell>
          <cell r="L55">
            <v>0</v>
          </cell>
        </row>
        <row r="56">
          <cell r="B56" t="str">
            <v>③</v>
          </cell>
          <cell r="C56" t="str">
            <v>きゅうりとチンゲンサイのちゅうかあえ</v>
          </cell>
          <cell r="F56">
            <v>0</v>
          </cell>
          <cell r="G56">
            <v>0</v>
          </cell>
          <cell r="H56" t="str">
            <v>チンゲンサイ
にんじん</v>
          </cell>
          <cell r="I56" t="str">
            <v>きゅうり</v>
          </cell>
          <cell r="J56" t="str">
            <v>さとう</v>
          </cell>
          <cell r="K56" t="str">
            <v>ごまあぶら</v>
          </cell>
          <cell r="L56" t="str">
            <v>しお　しょうゆ　す</v>
          </cell>
        </row>
        <row r="59">
          <cell r="A59">
            <v>45425</v>
          </cell>
          <cell r="B59" t="str">
            <v>-</v>
          </cell>
          <cell r="C59" t="str">
            <v>ぎゅうにゅう</v>
          </cell>
          <cell r="F59">
            <v>0</v>
          </cell>
          <cell r="G59" t="str">
            <v>★ぎゅうにゅう</v>
          </cell>
          <cell r="H59">
            <v>0</v>
          </cell>
          <cell r="I59">
            <v>0</v>
          </cell>
          <cell r="J59">
            <v>0</v>
          </cell>
          <cell r="K59">
            <v>0</v>
          </cell>
          <cell r="L59">
            <v>0</v>
          </cell>
          <cell r="M59" t="str">
            <v>579
25.3
16.4
2.3
85.1</v>
          </cell>
          <cell r="O59" t="str">
            <v>今日の鮭フライは味がついているのでソースはつけていません。</v>
          </cell>
        </row>
        <row r="60">
          <cell r="B60" t="str">
            <v>-</v>
          </cell>
          <cell r="C60" t="str">
            <v>ごはん</v>
          </cell>
          <cell r="F60">
            <v>0</v>
          </cell>
          <cell r="G60">
            <v>0</v>
          </cell>
          <cell r="H60">
            <v>0</v>
          </cell>
          <cell r="I60">
            <v>0</v>
          </cell>
          <cell r="J60" t="str">
            <v>☆ごはん</v>
          </cell>
          <cell r="K60">
            <v>0</v>
          </cell>
          <cell r="L60">
            <v>0</v>
          </cell>
        </row>
        <row r="61">
          <cell r="B61" t="str">
            <v>②</v>
          </cell>
          <cell r="C61" t="str">
            <v>🐟さけフライ🐟</v>
          </cell>
          <cell r="F61" t="str">
            <v>さけフライ</v>
          </cell>
          <cell r="G61">
            <v>0</v>
          </cell>
          <cell r="H61">
            <v>0</v>
          </cell>
          <cell r="I61">
            <v>0</v>
          </cell>
          <cell r="J61">
            <v>0</v>
          </cell>
          <cell r="K61" t="str">
            <v>だいずあぶら</v>
          </cell>
          <cell r="L61">
            <v>0</v>
          </cell>
        </row>
        <row r="62">
          <cell r="B62" t="str">
            <v>③</v>
          </cell>
          <cell r="C62" t="str">
            <v>ひじきとだいずのにもの</v>
          </cell>
          <cell r="F62" t="str">
            <v>だいず
あぶらあげ</v>
          </cell>
          <cell r="G62" t="str">
            <v>ひじき</v>
          </cell>
          <cell r="H62" t="str">
            <v>にんじん
さやいんげん</v>
          </cell>
          <cell r="I62" t="str">
            <v>こんにゃく</v>
          </cell>
          <cell r="J62" t="str">
            <v>さとう</v>
          </cell>
          <cell r="K62" t="str">
            <v>こめあぶら</v>
          </cell>
          <cell r="L62" t="str">
            <v>しょうゆ</v>
          </cell>
        </row>
        <row r="63">
          <cell r="B63" t="str">
            <v>①</v>
          </cell>
          <cell r="C63" t="str">
            <v>さわにわん</v>
          </cell>
          <cell r="F63" t="str">
            <v>☆ぶたにく</v>
          </cell>
          <cell r="G63">
            <v>0</v>
          </cell>
          <cell r="H63" t="str">
            <v>にんじん
★こまつな</v>
          </cell>
          <cell r="I63" t="str">
            <v>だいこん　★ごぼう
たけのこ　しいたけ</v>
          </cell>
          <cell r="J63">
            <v>0</v>
          </cell>
          <cell r="K63">
            <v>0</v>
          </cell>
          <cell r="L63" t="str">
            <v>だしこんぶ　かつおぶし
みりん　さけ　しお　しょうゆ</v>
          </cell>
        </row>
        <row r="66">
          <cell r="A66">
            <v>45426</v>
          </cell>
          <cell r="B66" t="str">
            <v>-</v>
          </cell>
          <cell r="C66" t="str">
            <v>ぎゅうにゅう</v>
          </cell>
          <cell r="F66">
            <v>0</v>
          </cell>
          <cell r="G66" t="str">
            <v>★ぎゅうにゅう</v>
          </cell>
          <cell r="H66">
            <v>0</v>
          </cell>
          <cell r="I66">
            <v>0</v>
          </cell>
          <cell r="J66">
            <v>0</v>
          </cell>
          <cell r="K66">
            <v>0</v>
          </cell>
          <cell r="L66">
            <v>0</v>
          </cell>
          <cell r="M66" t="str">
            <v>531
31.8
20.2
2.6
60.4</v>
          </cell>
          <cell r="O66" t="str">
            <v>ミネストローネは主にトマトを使ったイタリアの野菜スープです。日本でいうみそ汁のようなものです。</v>
          </cell>
        </row>
        <row r="67">
          <cell r="B67" t="str">
            <v>-</v>
          </cell>
          <cell r="C67" t="str">
            <v>こくとうしょくパン</v>
          </cell>
          <cell r="F67">
            <v>0</v>
          </cell>
          <cell r="G67">
            <v>0</v>
          </cell>
          <cell r="H67">
            <v>0</v>
          </cell>
          <cell r="I67">
            <v>0</v>
          </cell>
          <cell r="J67" t="str">
            <v>☆こくとうパン</v>
          </cell>
          <cell r="K67">
            <v>0</v>
          </cell>
          <cell r="L67">
            <v>0</v>
          </cell>
        </row>
        <row r="68">
          <cell r="B68" t="str">
            <v>②</v>
          </cell>
          <cell r="C68" t="str">
            <v>とりにくのこうそうやき</v>
          </cell>
          <cell r="F68" t="str">
            <v>とりにく</v>
          </cell>
          <cell r="G68">
            <v>0</v>
          </cell>
          <cell r="H68" t="str">
            <v>バジル</v>
          </cell>
          <cell r="I68" t="str">
            <v>にんにく</v>
          </cell>
          <cell r="J68">
            <v>0</v>
          </cell>
          <cell r="K68" t="str">
            <v>ｵﾘｰﾌﾞｵｲﾙ</v>
          </cell>
          <cell r="L68" t="str">
            <v>しろワイン　しお　こしょう</v>
          </cell>
        </row>
        <row r="69">
          <cell r="B69" t="str">
            <v>③</v>
          </cell>
          <cell r="C69" t="str">
            <v>ブロッコリーとチーズのサラダ</v>
          </cell>
          <cell r="F69"/>
          <cell r="G69" t="str">
            <v>チーズ</v>
          </cell>
          <cell r="H69" t="str">
            <v>ブロッコリー</v>
          </cell>
          <cell r="I69" t="str">
            <v>きゅうり　コーン</v>
          </cell>
          <cell r="J69" t="str">
            <v>さとう</v>
          </cell>
          <cell r="K69" t="str">
            <v>こめあぶら</v>
          </cell>
          <cell r="L69" t="str">
            <v>しお　す　こしょう</v>
          </cell>
        </row>
        <row r="70">
          <cell r="B70" t="str">
            <v>①</v>
          </cell>
          <cell r="C70" t="str">
            <v>ミネストローネ</v>
          </cell>
          <cell r="F70" t="str">
            <v>☆ぶたにく
だいず</v>
          </cell>
          <cell r="G70">
            <v>0</v>
          </cell>
          <cell r="H70" t="str">
            <v>にんじん
トマト</v>
          </cell>
          <cell r="I70" t="str">
            <v>たまねぎ　☆セロリ
にんにく　
★キャベツ</v>
          </cell>
          <cell r="J70" t="str">
            <v>さとう</v>
          </cell>
          <cell r="K70" t="str">
            <v>ｵﾘｰﾌﾞｵｲﾙ</v>
          </cell>
          <cell r="L70" t="str">
            <v>しお　こしょう　ブイヨン
しろワイン　ケチャップ</v>
          </cell>
        </row>
        <row r="73">
          <cell r="A73">
            <v>45427</v>
          </cell>
          <cell r="B73" t="str">
            <v>-</v>
          </cell>
          <cell r="C73" t="str">
            <v>ぎゅうにゅう</v>
          </cell>
          <cell r="F73">
            <v>0</v>
          </cell>
          <cell r="G73" t="str">
            <v>★ぎゅうにゅう</v>
          </cell>
          <cell r="H73">
            <v>0</v>
          </cell>
          <cell r="I73">
            <v>0</v>
          </cell>
          <cell r="J73">
            <v>0</v>
          </cell>
          <cell r="K73">
            <v>0</v>
          </cell>
          <cell r="L73">
            <v>0</v>
          </cell>
          <cell r="M73" t="str">
            <v>610
23.9
19.2
2.7
90.8</v>
          </cell>
          <cell r="O73" t="str">
            <v>ハヤシライスは、人気メニューの一つです。お肉や野菜を炒めてから、じっくりと煮込んで作ります。</v>
          </cell>
        </row>
        <row r="74">
          <cell r="B74" t="str">
            <v>-</v>
          </cell>
          <cell r="C74" t="str">
            <v>むぎごはん</v>
          </cell>
          <cell r="F74">
            <v>0</v>
          </cell>
          <cell r="G74">
            <v>0</v>
          </cell>
          <cell r="H74">
            <v>0</v>
          </cell>
          <cell r="I74">
            <v>0</v>
          </cell>
          <cell r="J74" t="str">
            <v>☆むぎごはん</v>
          </cell>
          <cell r="K74">
            <v>0</v>
          </cell>
          <cell r="L74">
            <v>0</v>
          </cell>
        </row>
        <row r="75">
          <cell r="B75" t="str">
            <v>①</v>
          </cell>
          <cell r="C75" t="str">
            <v>ハヤシライスのぐ</v>
          </cell>
          <cell r="F75" t="str">
            <v>☆ぶたにく</v>
          </cell>
          <cell r="G75"/>
          <cell r="H75" t="str">
            <v>にんじん
トマト　パセリ</v>
          </cell>
          <cell r="I75" t="str">
            <v>にんにく　しょうが
たまねぎ
マッシュルーム</v>
          </cell>
          <cell r="J75" t="str">
            <v>ハヤシルウ</v>
          </cell>
          <cell r="K75" t="str">
            <v>こめあぶら</v>
          </cell>
          <cell r="L75" t="str">
            <v>しお　こしょう　あかワイン
ブイヨン　ちゅうのうソース
デミグラスソース</v>
          </cell>
        </row>
        <row r="76">
          <cell r="B76" t="str">
            <v>③</v>
          </cell>
          <cell r="C76" t="str">
            <v>カラフルサラダ</v>
          </cell>
          <cell r="F76"/>
          <cell r="G76"/>
          <cell r="H76" t="str">
            <v>あかピーマン</v>
          </cell>
          <cell r="I76" t="str">
            <v>きゅうり　キャベツ
コーン</v>
          </cell>
          <cell r="J76"/>
          <cell r="K76" t="str">
            <v>ｲﾀﾘｱﾝﾄﾞﾚｯｼﾝｸﾞ</v>
          </cell>
          <cell r="L76" t="str">
            <v>しお</v>
          </cell>
        </row>
        <row r="80">
          <cell r="A80">
            <v>45428</v>
          </cell>
          <cell r="B80" t="str">
            <v>-</v>
          </cell>
          <cell r="C80" t="str">
            <v>ぎゅうにゅう</v>
          </cell>
          <cell r="F80"/>
          <cell r="G80" t="str">
            <v>★ぎゅうにゅう</v>
          </cell>
          <cell r="H80"/>
          <cell r="I80"/>
          <cell r="J80"/>
          <cell r="K80"/>
          <cell r="L80"/>
          <cell r="M80" t="str">
            <v>543
27.3
16.4
2.6
75.8</v>
          </cell>
          <cell r="O80" t="str">
            <v>豚肉を、沢山の野菜とごまみそで炒めました。主菜と副菜を兼ねている料理です。</v>
          </cell>
        </row>
        <row r="81">
          <cell r="B81" t="str">
            <v>-</v>
          </cell>
          <cell r="C81" t="str">
            <v>ごはん</v>
          </cell>
          <cell r="F81"/>
          <cell r="G81"/>
          <cell r="H81"/>
          <cell r="I81"/>
          <cell r="J81" t="str">
            <v>☆ごはん</v>
          </cell>
          <cell r="K81"/>
          <cell r="L81"/>
        </row>
        <row r="82">
          <cell r="B82" t="str">
            <v>②</v>
          </cell>
          <cell r="C82" t="str">
            <v>ぶたにくのごまみそいため</v>
          </cell>
          <cell r="F82" t="str">
            <v>☆ぶたにく
あかみそ</v>
          </cell>
          <cell r="G82"/>
          <cell r="H82" t="str">
            <v>あかピーマン
きピーマン</v>
          </cell>
          <cell r="I82" t="str">
            <v>しょうが　にんにく
たけのこ　えだまめ
★キャベツ</v>
          </cell>
          <cell r="J82" t="str">
            <v>さとう　でんぷん</v>
          </cell>
          <cell r="K82" t="str">
            <v>こめあぶら
ごま</v>
          </cell>
          <cell r="L82" t="str">
            <v>しお　こしょう　さけ　しょうゆ
ウスターソース</v>
          </cell>
        </row>
        <row r="83">
          <cell r="B83" t="str">
            <v>①</v>
          </cell>
          <cell r="C83" t="str">
            <v>かきたまじる</v>
          </cell>
          <cell r="F83" t="str">
            <v>★たまご</v>
          </cell>
          <cell r="G83"/>
          <cell r="H83" t="str">
            <v>にんじん
★こまつな</v>
          </cell>
          <cell r="I83" t="str">
            <v>えのきたけ</v>
          </cell>
          <cell r="J83" t="str">
            <v>でんぷん</v>
          </cell>
          <cell r="K83"/>
          <cell r="L83" t="str">
            <v>だしこんぶ　こんごうけずりぶし
しょうゆ　さけ　しお</v>
          </cell>
        </row>
        <row r="87">
          <cell r="A87">
            <v>45429</v>
          </cell>
          <cell r="B87" t="str">
            <v>-</v>
          </cell>
          <cell r="C87" t="str">
            <v>ぎゅうにゅう</v>
          </cell>
          <cell r="F87"/>
          <cell r="G87" t="str">
            <v>★ぎゅうにゅう</v>
          </cell>
          <cell r="H87"/>
          <cell r="I87"/>
          <cell r="J87"/>
          <cell r="K87"/>
          <cell r="L87"/>
          <cell r="M87" t="str">
            <v>576
26.8
24.7
3.0
66.1</v>
          </cell>
          <cell r="O87" t="str">
            <v>人気メニューの揚げパンが登場します。パンが普段のものより小さいため、うどんもついています。</v>
          </cell>
        </row>
        <row r="88">
          <cell r="B88" t="str">
            <v>②</v>
          </cell>
          <cell r="C88" t="str">
            <v>げんりょうあげパン</v>
          </cell>
          <cell r="F88"/>
          <cell r="G88"/>
          <cell r="H88"/>
          <cell r="I88"/>
          <cell r="J88" t="str">
            <v>☆パン　さとう</v>
          </cell>
          <cell r="K88" t="str">
            <v>だいずあぶら</v>
          </cell>
          <cell r="L88"/>
        </row>
        <row r="89">
          <cell r="B89" t="str">
            <v>①</v>
          </cell>
          <cell r="C89" t="str">
            <v>にこみうどん</v>
          </cell>
          <cell r="F89" t="str">
            <v>とりにく
あぶらあげ</v>
          </cell>
          <cell r="G89"/>
          <cell r="H89" t="str">
            <v>にんじん
★はねぎ</v>
          </cell>
          <cell r="I89" t="str">
            <v>ごぼう　だいこん
しいたけ　しめじ</v>
          </cell>
          <cell r="J89" t="str">
            <v>うどん</v>
          </cell>
          <cell r="K89"/>
          <cell r="L89" t="str">
            <v>こんごうけずりぶし　しょうゆ
しお　みりん</v>
          </cell>
        </row>
        <row r="90">
          <cell r="B90" t="str">
            <v>③</v>
          </cell>
          <cell r="C90" t="str">
            <v>やさいのおかかあえ</v>
          </cell>
          <cell r="F90" t="str">
            <v>かつおけずりぶし</v>
          </cell>
          <cell r="G90"/>
          <cell r="H90" t="str">
            <v>★こまつな</v>
          </cell>
          <cell r="I90" t="str">
            <v>☆もやし</v>
          </cell>
          <cell r="J90" t="str">
            <v>さとう</v>
          </cell>
          <cell r="K90"/>
          <cell r="L90" t="str">
            <v>しお　しょうゆ</v>
          </cell>
        </row>
        <row r="91">
          <cell r="B91" t="str">
            <v>-</v>
          </cell>
          <cell r="C91" t="str">
            <v>チーズ</v>
          </cell>
          <cell r="F91"/>
          <cell r="G91" t="str">
            <v>チーズ</v>
          </cell>
          <cell r="H91"/>
          <cell r="I91"/>
          <cell r="J91"/>
          <cell r="K91"/>
          <cell r="L91"/>
        </row>
        <row r="94">
          <cell r="A94">
            <v>45432</v>
          </cell>
          <cell r="B94" t="str">
            <v>-</v>
          </cell>
          <cell r="C94" t="str">
            <v>ぎゅうにゅう</v>
          </cell>
          <cell r="F94">
            <v>0</v>
          </cell>
          <cell r="G94" t="str">
            <v>★ぎゅうにゅう</v>
          </cell>
          <cell r="H94">
            <v>0</v>
          </cell>
          <cell r="I94">
            <v>0</v>
          </cell>
          <cell r="J94">
            <v>0</v>
          </cell>
          <cell r="K94">
            <v>0</v>
          </cell>
          <cell r="L94">
            <v>0</v>
          </cell>
          <cell r="M94" t="str">
            <v>589
29.3
19.3
1.7
80.0</v>
          </cell>
          <cell r="O94" t="str">
            <v>新茶の季節になりました。今日は富士宮産のお茶を衣に入れた鶏肉のお茶フリッターです。</v>
          </cell>
        </row>
        <row r="95">
          <cell r="B95" t="str">
            <v>-</v>
          </cell>
          <cell r="C95" t="str">
            <v>うみゃーこめ（富士宮産コシヒカリ）</v>
          </cell>
          <cell r="F95">
            <v>0</v>
          </cell>
          <cell r="G95">
            <v>0</v>
          </cell>
          <cell r="H95">
            <v>0</v>
          </cell>
          <cell r="I95">
            <v>0</v>
          </cell>
          <cell r="J95" t="str">
            <v>★ごはん</v>
          </cell>
          <cell r="K95">
            <v>0</v>
          </cell>
          <cell r="L95">
            <v>0</v>
          </cell>
        </row>
        <row r="96">
          <cell r="B96" t="str">
            <v>②</v>
          </cell>
          <cell r="C96" t="str">
            <v>とりにくのおちゃフリッター</v>
          </cell>
          <cell r="F96" t="str">
            <v>とりにく　★たまご</v>
          </cell>
          <cell r="G96">
            <v>0</v>
          </cell>
          <cell r="H96" t="str">
            <v>★ちゃ</v>
          </cell>
          <cell r="I96" t="str">
            <v>にんにく</v>
          </cell>
          <cell r="J96" t="str">
            <v>こむぎこ
でんぷん</v>
          </cell>
          <cell r="K96" t="str">
            <v>だいずあぶら</v>
          </cell>
          <cell r="L96" t="str">
            <v>さけ　しお</v>
          </cell>
        </row>
        <row r="97">
          <cell r="B97" t="str">
            <v>③</v>
          </cell>
          <cell r="C97" t="str">
            <v>そくせきづけ</v>
          </cell>
          <cell r="F97">
            <v>0</v>
          </cell>
          <cell r="G97">
            <v>0</v>
          </cell>
          <cell r="H97">
            <v>0</v>
          </cell>
          <cell r="I97" t="str">
            <v>★キャベツ　きゅうり
たくあん</v>
          </cell>
          <cell r="J97">
            <v>0</v>
          </cell>
          <cell r="K97">
            <v>0</v>
          </cell>
          <cell r="L97" t="str">
            <v>しお</v>
          </cell>
        </row>
        <row r="98">
          <cell r="B98" t="str">
            <v>①</v>
          </cell>
          <cell r="C98" t="str">
            <v>みやじる</v>
          </cell>
          <cell r="F98" t="str">
            <v>☆ぶたにく
☆とうふ　みそ</v>
          </cell>
          <cell r="G98">
            <v>0</v>
          </cell>
          <cell r="H98" t="str">
            <v>にんじん
★はねぎ</v>
          </cell>
          <cell r="I98" t="str">
            <v>だいこん
こんにゃく</v>
          </cell>
          <cell r="J98" t="str">
            <v>じゃがいも</v>
          </cell>
          <cell r="K98">
            <v>0</v>
          </cell>
          <cell r="L98" t="str">
            <v>いりこ</v>
          </cell>
        </row>
        <row r="101">
          <cell r="A101">
            <v>45433</v>
          </cell>
          <cell r="B101" t="str">
            <v>-</v>
          </cell>
          <cell r="C101" t="str">
            <v>ぎゅうにゅう</v>
          </cell>
          <cell r="F101">
            <v>0</v>
          </cell>
          <cell r="G101" t="str">
            <v>★ぎゅうにゅう</v>
          </cell>
          <cell r="H101">
            <v>0</v>
          </cell>
          <cell r="I101">
            <v>0</v>
          </cell>
          <cell r="J101">
            <v>0</v>
          </cell>
          <cell r="K101">
            <v>0</v>
          </cell>
          <cell r="L101">
            <v>0</v>
          </cell>
          <cell r="M101" t="str">
            <v>626
26.8
26.2
2.5
72.6</v>
          </cell>
          <cell r="O101" t="str">
            <v>学校給食では、和食献立を多く取り入れています。「和食」は健康によい食事として世界でも認められています。</v>
          </cell>
        </row>
        <row r="102">
          <cell r="B102" t="str">
            <v>-</v>
          </cell>
          <cell r="C102" t="str">
            <v>ごはん</v>
          </cell>
          <cell r="F102">
            <v>0</v>
          </cell>
          <cell r="G102">
            <v>0</v>
          </cell>
          <cell r="H102">
            <v>0</v>
          </cell>
          <cell r="I102">
            <v>0</v>
          </cell>
          <cell r="J102" t="str">
            <v>☆ごはん</v>
          </cell>
          <cell r="K102">
            <v>0</v>
          </cell>
          <cell r="L102">
            <v>0</v>
          </cell>
        </row>
        <row r="103">
          <cell r="B103" t="str">
            <v>②</v>
          </cell>
          <cell r="C103" t="str">
            <v>🐟さばのしおやき🐟</v>
          </cell>
          <cell r="F103" t="str">
            <v>しおさば</v>
          </cell>
          <cell r="G103">
            <v>0</v>
          </cell>
          <cell r="H103">
            <v>0</v>
          </cell>
          <cell r="I103">
            <v>0</v>
          </cell>
          <cell r="J103">
            <v>0</v>
          </cell>
          <cell r="K103">
            <v>0</v>
          </cell>
          <cell r="L103">
            <v>0</v>
          </cell>
        </row>
        <row r="104">
          <cell r="B104" t="str">
            <v>③</v>
          </cell>
          <cell r="C104" t="str">
            <v>こまつなのごまあえ</v>
          </cell>
          <cell r="F104">
            <v>0</v>
          </cell>
          <cell r="G104">
            <v>0</v>
          </cell>
          <cell r="H104" t="str">
            <v>★こまつな
にんじん</v>
          </cell>
          <cell r="I104" t="str">
            <v>☆もやし</v>
          </cell>
          <cell r="J104" t="str">
            <v>さとう</v>
          </cell>
          <cell r="K104" t="str">
            <v>ごま</v>
          </cell>
          <cell r="L104" t="str">
            <v>しお　しょうゆ</v>
          </cell>
        </row>
        <row r="105">
          <cell r="B105" t="str">
            <v>①</v>
          </cell>
          <cell r="C105" t="str">
            <v>とりごぼうじる</v>
          </cell>
          <cell r="F105" t="str">
            <v>とりにく
あぶらあげ</v>
          </cell>
          <cell r="G105">
            <v>0</v>
          </cell>
          <cell r="H105">
            <v>0</v>
          </cell>
          <cell r="I105" t="str">
            <v>だいこん　★ごぼう
しいたけ</v>
          </cell>
          <cell r="J105" t="str">
            <v>でんぷん</v>
          </cell>
          <cell r="K105">
            <v>0</v>
          </cell>
          <cell r="L105" t="str">
            <v>こんごうけずりぶし　さけ
しお　しょうゆ</v>
          </cell>
        </row>
        <row r="108">
          <cell r="A108">
            <v>45435</v>
          </cell>
          <cell r="B108" t="str">
            <v>-</v>
          </cell>
          <cell r="C108" t="str">
            <v>ぎゅうにゅう</v>
          </cell>
          <cell r="F108">
            <v>0</v>
          </cell>
          <cell r="G108" t="str">
            <v>★ぎゅうにゅう</v>
          </cell>
          <cell r="H108">
            <v>0</v>
          </cell>
          <cell r="I108">
            <v>0</v>
          </cell>
          <cell r="J108">
            <v>0</v>
          </cell>
          <cell r="K108">
            <v>0</v>
          </cell>
          <cell r="L108">
            <v>0</v>
          </cell>
          <cell r="M108" t="str">
            <v>586
26.9
24.5
2.0
72.1</v>
          </cell>
          <cell r="O108" t="str">
            <v>アスパラは緑色がきれいな春野菜です。太陽に向かってぐんぐん伸びていきます。</v>
          </cell>
        </row>
        <row r="109">
          <cell r="B109" t="str">
            <v>-</v>
          </cell>
          <cell r="C109" t="str">
            <v>パン</v>
          </cell>
          <cell r="F109">
            <v>0</v>
          </cell>
          <cell r="G109">
            <v>0</v>
          </cell>
          <cell r="H109">
            <v>0</v>
          </cell>
          <cell r="I109">
            <v>0</v>
          </cell>
          <cell r="J109" t="str">
            <v>☆パン</v>
          </cell>
          <cell r="K109">
            <v>0</v>
          </cell>
          <cell r="L109">
            <v>0</v>
          </cell>
        </row>
        <row r="110">
          <cell r="B110" t="str">
            <v>①</v>
          </cell>
          <cell r="C110" t="str">
            <v>コーンシチュー</v>
          </cell>
          <cell r="F110" t="str">
            <v>とりにく</v>
          </cell>
          <cell r="G110" t="str">
            <v>★ぎゅうにゅう</v>
          </cell>
          <cell r="H110" t="str">
            <v>にんじん</v>
          </cell>
          <cell r="I110" t="str">
            <v>たまねぎ　コーン</v>
          </cell>
          <cell r="J110" t="str">
            <v>じゃがいも
こむぎこ</v>
          </cell>
          <cell r="K110" t="str">
            <v>こめあぶら
バター</v>
          </cell>
          <cell r="L110" t="str">
            <v>しお　こしょう　ブイヨン
しろワイン</v>
          </cell>
        </row>
        <row r="111">
          <cell r="B111" t="str">
            <v>③</v>
          </cell>
          <cell r="C111" t="str">
            <v>ベーコンとアスパラガスのソテー</v>
          </cell>
          <cell r="F111" t="str">
            <v>ベーコン</v>
          </cell>
          <cell r="G111">
            <v>0</v>
          </cell>
          <cell r="H111" t="str">
            <v>アスパラガス</v>
          </cell>
          <cell r="I111" t="str">
            <v>たまねぎ</v>
          </cell>
          <cell r="J111">
            <v>0</v>
          </cell>
          <cell r="K111" t="str">
            <v>こめあぶら</v>
          </cell>
          <cell r="L111" t="str">
            <v>しょうゆ　しお　こしょう　</v>
          </cell>
        </row>
        <row r="112">
          <cell r="B112" t="str">
            <v>-</v>
          </cell>
          <cell r="C112" t="str">
            <v>チョコクリーム</v>
          </cell>
          <cell r="F112">
            <v>0</v>
          </cell>
          <cell r="G112">
            <v>0</v>
          </cell>
          <cell r="H112">
            <v>0</v>
          </cell>
          <cell r="I112">
            <v>0</v>
          </cell>
          <cell r="J112">
            <v>0</v>
          </cell>
          <cell r="K112" t="str">
            <v>チョコクリーム</v>
          </cell>
          <cell r="L112">
            <v>0</v>
          </cell>
        </row>
        <row r="115">
          <cell r="A115">
            <v>45436</v>
          </cell>
          <cell r="B115" t="str">
            <v>-</v>
          </cell>
          <cell r="C115" t="str">
            <v>ぎゅうにゅう</v>
          </cell>
          <cell r="F115"/>
          <cell r="G115" t="str">
            <v>★ぎゅうにゅう</v>
          </cell>
          <cell r="H115"/>
          <cell r="I115"/>
          <cell r="J115"/>
          <cell r="K115"/>
          <cell r="L115"/>
          <cell r="M115" t="str">
            <v>532
23.6
15.4
2.5
80.0</v>
          </cell>
          <cell r="O115" t="str">
            <v>梅煮にすることで、魚のくさみがなくなり、さっぱりと食べることができます。</v>
          </cell>
        </row>
        <row r="116">
          <cell r="B116" t="str">
            <v>-</v>
          </cell>
          <cell r="C116" t="str">
            <v>ごはん</v>
          </cell>
          <cell r="F116"/>
          <cell r="G116"/>
          <cell r="H116"/>
          <cell r="I116"/>
          <cell r="J116" t="str">
            <v>☆ごはん</v>
          </cell>
          <cell r="K116"/>
          <cell r="L116"/>
        </row>
        <row r="117">
          <cell r="B117" t="str">
            <v>③</v>
          </cell>
          <cell r="C117" t="str">
            <v>🐟いわしのうめに🐟</v>
          </cell>
          <cell r="F117" t="str">
            <v>いわしのうめに</v>
          </cell>
          <cell r="G117"/>
          <cell r="H117"/>
          <cell r="I117"/>
          <cell r="J117"/>
          <cell r="K117"/>
          <cell r="L117"/>
        </row>
        <row r="118">
          <cell r="B118" t="str">
            <v>②</v>
          </cell>
          <cell r="C118" t="str">
            <v>こんにゃくのいりに</v>
          </cell>
          <cell r="F118" t="str">
            <v>☆ぶたにく</v>
          </cell>
          <cell r="G118" t="str">
            <v>ひじき</v>
          </cell>
          <cell r="H118" t="str">
            <v>にんじん
いんげん</v>
          </cell>
          <cell r="I118" t="str">
            <v>こんにゃく　ごぼう</v>
          </cell>
          <cell r="J118" t="str">
            <v>さとう</v>
          </cell>
          <cell r="K118" t="str">
            <v>こめあぶら
ごま
ごまあぶら</v>
          </cell>
          <cell r="L118" t="str">
            <v>しょうゆ　みりん</v>
          </cell>
        </row>
        <row r="119">
          <cell r="B119" t="str">
            <v>①</v>
          </cell>
          <cell r="C119" t="str">
            <v>けんちんじる</v>
          </cell>
          <cell r="F119" t="str">
            <v>☆とうふ
あぶらあげ</v>
          </cell>
          <cell r="G119">
            <v>0</v>
          </cell>
          <cell r="H119" t="str">
            <v>★こまつな</v>
          </cell>
          <cell r="I119" t="str">
            <v>☆だいこん　ごぼう
こんにゃく</v>
          </cell>
          <cell r="J119" t="str">
            <v>じゃがいも</v>
          </cell>
          <cell r="K119" t="str">
            <v>ごまあぶら</v>
          </cell>
          <cell r="L119" t="str">
            <v>こんごうけずりぶし
さけ　しお　しょうゆ</v>
          </cell>
        </row>
        <row r="122">
          <cell r="A122">
            <v>45439</v>
          </cell>
          <cell r="B122" t="str">
            <v>-</v>
          </cell>
          <cell r="C122" t="str">
            <v>ぎゅうにゅう</v>
          </cell>
          <cell r="F122">
            <v>0</v>
          </cell>
          <cell r="G122" t="str">
            <v>★ぎゅうにゅう</v>
          </cell>
          <cell r="H122">
            <v>0</v>
          </cell>
          <cell r="I122">
            <v>0</v>
          </cell>
          <cell r="J122">
            <v>0</v>
          </cell>
          <cell r="K122">
            <v>0</v>
          </cell>
          <cell r="L122">
            <v>0</v>
          </cell>
          <cell r="M122" t="str">
            <v>589
21.4
18.4
1.9
92.4</v>
          </cell>
          <cell r="O122" t="str">
            <v>宮っ子オリジナル朝食コンクールの特別賞を受賞した「洋風じゃがべー」が再登場。ご飯に合うおかずです。</v>
          </cell>
        </row>
        <row r="123">
          <cell r="B123" t="str">
            <v>-</v>
          </cell>
          <cell r="C123" t="str">
            <v>ごはん</v>
          </cell>
          <cell r="F123">
            <v>0</v>
          </cell>
          <cell r="G123">
            <v>0</v>
          </cell>
          <cell r="H123">
            <v>0</v>
          </cell>
          <cell r="I123">
            <v>0</v>
          </cell>
          <cell r="J123" t="str">
            <v>☆ごはん</v>
          </cell>
          <cell r="K123">
            <v>0</v>
          </cell>
          <cell r="L123">
            <v>0</v>
          </cell>
        </row>
        <row r="124">
          <cell r="B124" t="str">
            <v>①</v>
          </cell>
          <cell r="C124" t="str">
            <v>ようふうじゃがべー</v>
          </cell>
          <cell r="F124" t="str">
            <v>ベーコン
あげボール</v>
          </cell>
          <cell r="G124">
            <v>0</v>
          </cell>
          <cell r="H124" t="str">
            <v>★はねぎ
にんじん</v>
          </cell>
          <cell r="I124" t="str">
            <v>たまねぎ　しらたき</v>
          </cell>
          <cell r="J124" t="str">
            <v>じゃがいも
さとう</v>
          </cell>
          <cell r="K124" t="str">
            <v>バター</v>
          </cell>
          <cell r="L124" t="str">
            <v>さけ　しょうゆ</v>
          </cell>
        </row>
        <row r="125">
          <cell r="B125" t="str">
            <v>③</v>
          </cell>
          <cell r="C125" t="str">
            <v>わかめとツナのマヨネーズあえ</v>
          </cell>
          <cell r="F125" t="str">
            <v>☆まぐろあぶらづけ</v>
          </cell>
          <cell r="G125" t="str">
            <v>わかめ</v>
          </cell>
          <cell r="H125" t="str">
            <v>ほうれんそう</v>
          </cell>
          <cell r="I125" t="str">
            <v>★キャベツ　</v>
          </cell>
          <cell r="J125">
            <v>0</v>
          </cell>
          <cell r="K125" t="str">
            <v>マヨネーズ</v>
          </cell>
          <cell r="L125" t="str">
            <v>しょうゆ　しお</v>
          </cell>
        </row>
        <row r="126">
          <cell r="B126" t="str">
            <v>-</v>
          </cell>
          <cell r="C126" t="str">
            <v>あじつきこざかな</v>
          </cell>
          <cell r="F126"/>
          <cell r="G126" t="str">
            <v>こざかな</v>
          </cell>
          <cell r="H126"/>
          <cell r="I126"/>
          <cell r="J126"/>
          <cell r="K126"/>
          <cell r="L126"/>
        </row>
        <row r="129">
          <cell r="A129">
            <v>45440</v>
          </cell>
          <cell r="B129" t="str">
            <v>-</v>
          </cell>
          <cell r="C129" t="str">
            <v>ぎゅうにゅう</v>
          </cell>
          <cell r="F129">
            <v>0</v>
          </cell>
          <cell r="G129" t="str">
            <v>★ぎゅうにゅう</v>
          </cell>
          <cell r="H129">
            <v>0</v>
          </cell>
          <cell r="I129">
            <v>0</v>
          </cell>
          <cell r="J129">
            <v>0</v>
          </cell>
          <cell r="K129">
            <v>0</v>
          </cell>
          <cell r="L129">
            <v>0</v>
          </cell>
          <cell r="M129" t="str">
            <v>594
28.3
21.3
2.6
78.5</v>
          </cell>
          <cell r="O129" t="str">
            <v>新ごぼうがおいしい季節となりました。香りと歯ごたえを味わいましょう。</v>
          </cell>
        </row>
        <row r="130">
          <cell r="B130" t="str">
            <v>-</v>
          </cell>
          <cell r="C130" t="str">
            <v>うどん</v>
          </cell>
          <cell r="F130">
            <v>0</v>
          </cell>
          <cell r="G130">
            <v>0</v>
          </cell>
          <cell r="H130">
            <v>0</v>
          </cell>
          <cell r="I130">
            <v>0</v>
          </cell>
          <cell r="J130" t="str">
            <v>☆うどん</v>
          </cell>
          <cell r="K130">
            <v>0</v>
          </cell>
          <cell r="L130">
            <v>0</v>
          </cell>
        </row>
        <row r="131">
          <cell r="B131" t="str">
            <v>②</v>
          </cell>
          <cell r="C131" t="str">
            <v>いかてんぷら</v>
          </cell>
          <cell r="F131" t="str">
            <v>いかてんぷら</v>
          </cell>
          <cell r="G131">
            <v>0</v>
          </cell>
          <cell r="H131">
            <v>0</v>
          </cell>
          <cell r="I131">
            <v>0</v>
          </cell>
          <cell r="J131">
            <v>0</v>
          </cell>
          <cell r="K131" t="str">
            <v>だいずあぶら</v>
          </cell>
          <cell r="L131">
            <v>0</v>
          </cell>
        </row>
        <row r="132">
          <cell r="B132" t="str">
            <v>③</v>
          </cell>
          <cell r="C132" t="str">
            <v>ごぼうのごまドレッシングあえ</v>
          </cell>
          <cell r="F132">
            <v>0</v>
          </cell>
          <cell r="G132">
            <v>0</v>
          </cell>
          <cell r="H132" t="str">
            <v>にんじん</v>
          </cell>
          <cell r="I132" t="str">
            <v>★ごぼう　きゅうり</v>
          </cell>
          <cell r="J132"/>
          <cell r="K132" t="str">
            <v>ごまﾄﾞﾚｯｼﾝｸﾞ</v>
          </cell>
          <cell r="L132" t="str">
            <v>す　しお</v>
          </cell>
        </row>
        <row r="133">
          <cell r="B133" t="str">
            <v>①</v>
          </cell>
          <cell r="C133" t="str">
            <v>わかめうどんつゆ</v>
          </cell>
          <cell r="F133" t="str">
            <v>とりにく
あぶらあげ</v>
          </cell>
          <cell r="G133" t="str">
            <v>わかめ</v>
          </cell>
          <cell r="H133">
            <v>0</v>
          </cell>
          <cell r="I133" t="str">
            <v>★ねぶかねぎ
しいたけ</v>
          </cell>
          <cell r="J133" t="str">
            <v>さとう</v>
          </cell>
          <cell r="K133">
            <v>0</v>
          </cell>
          <cell r="L133" t="str">
            <v>だしこんぶ　かつおぶし
みりん　さけ　しお　しょうゆ</v>
          </cell>
        </row>
        <row r="136">
          <cell r="A136">
            <v>45441</v>
          </cell>
          <cell r="B136" t="str">
            <v>-</v>
          </cell>
          <cell r="C136" t="str">
            <v>ぎゅうにゅう</v>
          </cell>
          <cell r="F136">
            <v>0</v>
          </cell>
          <cell r="G136" t="str">
            <v>★ぎゅうにゅう</v>
          </cell>
          <cell r="H136">
            <v>0</v>
          </cell>
          <cell r="I136">
            <v>0</v>
          </cell>
          <cell r="J136">
            <v>0</v>
          </cell>
          <cell r="K136">
            <v>0</v>
          </cell>
          <cell r="L136">
            <v>0</v>
          </cell>
          <cell r="M136" t="str">
            <v>573
24.5
19.5
2.6
78.3</v>
          </cell>
          <cell r="O136" t="str">
            <v>鶏と卵のそぼろは、深皿によそったご飯にかけて食べましょう。</v>
          </cell>
        </row>
        <row r="137">
          <cell r="B137" t="str">
            <v>-</v>
          </cell>
          <cell r="C137" t="str">
            <v>しょうゆごはん</v>
          </cell>
          <cell r="F137">
            <v>0</v>
          </cell>
          <cell r="G137">
            <v>0</v>
          </cell>
          <cell r="H137">
            <v>0</v>
          </cell>
          <cell r="I137">
            <v>0</v>
          </cell>
          <cell r="J137" t="str">
            <v>☆しょうゆごはん</v>
          </cell>
          <cell r="K137">
            <v>0</v>
          </cell>
          <cell r="L137">
            <v>0</v>
          </cell>
        </row>
        <row r="138">
          <cell r="B138" t="str">
            <v>②</v>
          </cell>
          <cell r="C138" t="str">
            <v>とりとたまごのそぼろ</v>
          </cell>
          <cell r="F138" t="str">
            <v>とりにく
たまごそぼろ</v>
          </cell>
          <cell r="G138">
            <v>0</v>
          </cell>
          <cell r="H138">
            <v>0</v>
          </cell>
          <cell r="I138" t="str">
            <v>しょうが</v>
          </cell>
          <cell r="J138" t="str">
            <v>さとう</v>
          </cell>
          <cell r="K138" t="str">
            <v>こめあぶら</v>
          </cell>
          <cell r="L138" t="str">
            <v>さけ　しょうゆ</v>
          </cell>
        </row>
        <row r="139">
          <cell r="B139" t="str">
            <v>③</v>
          </cell>
          <cell r="C139" t="str">
            <v>ごしきあえ</v>
          </cell>
          <cell r="F139" t="str">
            <v>ハム</v>
          </cell>
          <cell r="G139" t="str">
            <v>ひじき</v>
          </cell>
          <cell r="H139" t="str">
            <v>こまつな
にんじん</v>
          </cell>
          <cell r="I139" t="str">
            <v>もやし</v>
          </cell>
          <cell r="J139" t="str">
            <v>さとう</v>
          </cell>
          <cell r="K139" t="str">
            <v>こめあぶら
ごまあぶら</v>
          </cell>
          <cell r="L139" t="str">
            <v>しお　しょうゆ　す　からし</v>
          </cell>
        </row>
        <row r="140">
          <cell r="B140" t="str">
            <v>①</v>
          </cell>
          <cell r="C140" t="str">
            <v>とうふとたまねぎのみそしる</v>
          </cell>
          <cell r="F140" t="str">
            <v>とうふ　みそ</v>
          </cell>
          <cell r="G140">
            <v>0</v>
          </cell>
          <cell r="H140" t="str">
            <v>★はねぎ</v>
          </cell>
          <cell r="I140" t="str">
            <v>たまねぎ
えのきたけ</v>
          </cell>
          <cell r="J140">
            <v>0</v>
          </cell>
          <cell r="K140">
            <v>0</v>
          </cell>
          <cell r="L140" t="str">
            <v>いりこ</v>
          </cell>
        </row>
        <row r="143">
          <cell r="A143">
            <v>45442</v>
          </cell>
          <cell r="B143" t="str">
            <v>-</v>
          </cell>
          <cell r="C143" t="str">
            <v>ぎゅうにゅう</v>
          </cell>
          <cell r="F143">
            <v>0</v>
          </cell>
          <cell r="G143" t="str">
            <v>★ぎゅうにゅう</v>
          </cell>
          <cell r="H143">
            <v>0</v>
          </cell>
          <cell r="I143">
            <v>0</v>
          </cell>
          <cell r="J143">
            <v>0</v>
          </cell>
          <cell r="K143">
            <v>0</v>
          </cell>
          <cell r="L143">
            <v>0</v>
          </cell>
          <cell r="M143" t="str">
            <v>618
29.9
17.9
2.6
89.2</v>
          </cell>
          <cell r="O143" t="str">
            <v>高野豆腐にはたんぱく質や鉄、カルシウムが豊富なので成長期の皆さんに積極的に食べてほしい食材です。</v>
          </cell>
        </row>
        <row r="144">
          <cell r="B144" t="str">
            <v>-</v>
          </cell>
          <cell r="C144" t="str">
            <v>ごはん</v>
          </cell>
          <cell r="F144">
            <v>0</v>
          </cell>
          <cell r="G144">
            <v>0</v>
          </cell>
          <cell r="H144">
            <v>0</v>
          </cell>
          <cell r="I144">
            <v>0</v>
          </cell>
          <cell r="J144" t="str">
            <v>ごはん</v>
          </cell>
          <cell r="K144">
            <v>0</v>
          </cell>
          <cell r="L144">
            <v>0</v>
          </cell>
        </row>
        <row r="145">
          <cell r="B145" t="str">
            <v>①</v>
          </cell>
          <cell r="C145" t="str">
            <v>こうやどうふとやさいのにもの</v>
          </cell>
          <cell r="F145" t="str">
            <v>とりにく　ちくわ
こうやどうふ</v>
          </cell>
          <cell r="G145">
            <v>0</v>
          </cell>
          <cell r="H145" t="str">
            <v>にんじん
さやいんげん</v>
          </cell>
          <cell r="I145" t="str">
            <v>こんにゃく
しいたけ</v>
          </cell>
          <cell r="J145" t="str">
            <v>じゃがいも
さとう</v>
          </cell>
          <cell r="K145">
            <v>0</v>
          </cell>
          <cell r="L145" t="str">
            <v>こんごうけずりぶし　さけ
しょうゆ</v>
          </cell>
        </row>
        <row r="146">
          <cell r="B146" t="str">
            <v>②</v>
          </cell>
          <cell r="C146" t="str">
            <v>にくだんごのあまずあんかけ(ひとり２こ)</v>
          </cell>
          <cell r="F146" t="str">
            <v>にくだんご</v>
          </cell>
          <cell r="G146">
            <v>0</v>
          </cell>
          <cell r="H146">
            <v>0</v>
          </cell>
          <cell r="I146">
            <v>0</v>
          </cell>
          <cell r="J146" t="str">
            <v>さとう　でんぷん</v>
          </cell>
          <cell r="K146">
            <v>0</v>
          </cell>
          <cell r="L146" t="str">
            <v>さけ　しょうゆ　す</v>
          </cell>
        </row>
        <row r="147">
          <cell r="B147" t="str">
            <v>③</v>
          </cell>
          <cell r="C147" t="str">
            <v>やさいのしおこんぶあえ</v>
          </cell>
          <cell r="F147">
            <v>0</v>
          </cell>
          <cell r="G147" t="str">
            <v>しおこんぶ</v>
          </cell>
          <cell r="H147" t="str">
            <v>にんじん
★こまつな</v>
          </cell>
          <cell r="I147" t="str">
            <v>☆もやし</v>
          </cell>
          <cell r="J147">
            <v>0</v>
          </cell>
          <cell r="K147" t="str">
            <v>ごま</v>
          </cell>
          <cell r="L147" t="str">
            <v>しお</v>
          </cell>
        </row>
        <row r="150">
          <cell r="A150">
            <v>45443</v>
          </cell>
          <cell r="B150" t="str">
            <v>-</v>
          </cell>
          <cell r="C150" t="str">
            <v>ぎゅうにゅう</v>
          </cell>
          <cell r="F150">
            <v>0</v>
          </cell>
          <cell r="G150" t="str">
            <v>★ぎゅうにゅう</v>
          </cell>
          <cell r="H150">
            <v>0</v>
          </cell>
          <cell r="I150">
            <v>0</v>
          </cell>
          <cell r="J150">
            <v>0</v>
          </cell>
          <cell r="K150">
            <v>0</v>
          </cell>
          <cell r="L150">
            <v>0</v>
          </cell>
          <cell r="M150" t="str">
            <v>601
26.5
17.8
1.9
88.6</v>
          </cell>
          <cell r="O150" t="str">
            <v>給食では、焼きそばを食缶に入れて運ぶ際に麺が蒸され、給食ならではの食感になります。</v>
          </cell>
        </row>
        <row r="151">
          <cell r="B151" t="str">
            <v>-</v>
          </cell>
          <cell r="C151" t="str">
            <v>げんりょうパン</v>
          </cell>
          <cell r="F151">
            <v>0</v>
          </cell>
          <cell r="G151">
            <v>0</v>
          </cell>
          <cell r="H151">
            <v>0</v>
          </cell>
          <cell r="I151">
            <v>0</v>
          </cell>
          <cell r="J151" t="str">
            <v>☆パン</v>
          </cell>
          <cell r="K151">
            <v>0</v>
          </cell>
          <cell r="L151">
            <v>0</v>
          </cell>
        </row>
        <row r="152">
          <cell r="B152" t="str">
            <v>②</v>
          </cell>
          <cell r="C152" t="str">
            <v>ふじのみややきそば</v>
          </cell>
          <cell r="F152" t="str">
            <v>☆ぶたにく</v>
          </cell>
          <cell r="G152">
            <v>0</v>
          </cell>
          <cell r="H152">
            <v>0</v>
          </cell>
          <cell r="I152" t="str">
            <v>★キャベツ</v>
          </cell>
          <cell r="J152" t="str">
            <v>やきそばめん</v>
          </cell>
          <cell r="K152" t="str">
            <v>こめあぶら
にくかす</v>
          </cell>
          <cell r="L152" t="str">
            <v>さけ　ちゅうのうソース
ウスターソース
あおさいりいわしこ</v>
          </cell>
        </row>
        <row r="153">
          <cell r="B153" t="str">
            <v>①</v>
          </cell>
          <cell r="C153" t="str">
            <v>とりにくとにらのスープ</v>
          </cell>
          <cell r="F153" t="str">
            <v>とりにく</v>
          </cell>
          <cell r="G153">
            <v>0</v>
          </cell>
          <cell r="H153" t="str">
            <v>にら
にんじん</v>
          </cell>
          <cell r="I153" t="str">
            <v>たまねぎ
えのきたけ</v>
          </cell>
          <cell r="J153" t="str">
            <v>でんぷん</v>
          </cell>
          <cell r="K153">
            <v>0</v>
          </cell>
          <cell r="L153" t="str">
            <v>こんごうけずりぶし
さけ　ブイヨン　しお　こしょう</v>
          </cell>
        </row>
        <row r="154">
          <cell r="B154" t="str">
            <v>-</v>
          </cell>
          <cell r="C154" t="str">
            <v>しずおかけんさんおちゃプリン</v>
          </cell>
          <cell r="F154">
            <v>0</v>
          </cell>
          <cell r="G154">
            <v>0</v>
          </cell>
          <cell r="H154">
            <v>0</v>
          </cell>
          <cell r="I154">
            <v>0</v>
          </cell>
          <cell r="J154" t="str">
            <v>☆おちゃプリン</v>
          </cell>
          <cell r="K154">
            <v>0</v>
          </cell>
          <cell r="L154">
            <v>0</v>
          </cell>
        </row>
      </sheetData>
      <sheetData sheetId="5"/>
      <sheetData sheetId="6">
        <row r="10">
          <cell r="A10">
            <v>45413</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0"/>
  <sheetViews>
    <sheetView showZeros="0" tabSelected="1" view="pageBreakPreview" topLeftCell="A32" zoomScale="75" zoomScaleNormal="60" zoomScaleSheetLayoutView="75" zoomScalePageLayoutView="80" workbookViewId="0">
      <selection activeCell="C31" sqref="C31:E31"/>
    </sheetView>
  </sheetViews>
  <sheetFormatPr defaultColWidth="4.6640625" defaultRowHeight="13" x14ac:dyDescent="0.2"/>
  <cols>
    <col min="1" max="1" width="4.9140625" style="2" customWidth="1"/>
    <col min="2" max="2" width="4" style="2" customWidth="1"/>
    <col min="3" max="3" width="9.83203125" style="5" customWidth="1"/>
    <col min="4" max="4" width="7.33203125" style="2" customWidth="1"/>
    <col min="5" max="5" width="9" style="5" customWidth="1"/>
    <col min="6" max="6" width="14.1640625" style="5" customWidth="1"/>
    <col min="7" max="7" width="11.58203125" style="58" customWidth="1"/>
    <col min="8" max="8" width="11" style="5" customWidth="1"/>
    <col min="9" max="9" width="15.1640625" style="5" customWidth="1"/>
    <col min="10" max="10" width="13" style="5" customWidth="1"/>
    <col min="11" max="11" width="10.6640625" style="5" customWidth="1"/>
    <col min="12" max="12" width="23" style="5" customWidth="1"/>
    <col min="13" max="13" width="5.33203125" style="5" customWidth="1"/>
    <col min="14" max="14" width="5.08203125" style="60" customWidth="1"/>
    <col min="15" max="16" width="9" style="5" customWidth="1"/>
    <col min="17" max="16384" width="4.6640625" style="5"/>
  </cols>
  <sheetData>
    <row r="1" spans="1:22" ht="40.25" customHeight="1" thickBot="1" x14ac:dyDescent="0.6">
      <c r="A1" s="1"/>
      <c r="C1" s="83" t="s">
        <v>0</v>
      </c>
      <c r="D1" s="83"/>
      <c r="E1" s="3">
        <f>[1]ｲﾝﾌﾟｯﾄ!E1</f>
        <v>6</v>
      </c>
      <c r="F1" s="4" t="s">
        <v>1</v>
      </c>
      <c r="G1" s="3">
        <f>[1]ｲﾝﾌﾟｯﾄ!G1</f>
        <v>5</v>
      </c>
      <c r="H1" s="84" t="s">
        <v>2</v>
      </c>
      <c r="I1" s="84"/>
      <c r="J1" s="84"/>
      <c r="K1" s="85" t="str">
        <f>[1]ｲﾝﾌﾟｯﾄ!K1</f>
        <v>　初夏を感じられる旬の食材を使った献立や、八十八夜にちなんでお茶を使った献立を取り入れています。</v>
      </c>
      <c r="L1" s="85"/>
      <c r="M1" s="85"/>
      <c r="N1" s="86" t="s">
        <v>3</v>
      </c>
      <c r="O1" s="87"/>
      <c r="P1" s="88"/>
    </row>
    <row r="2" spans="1:22" ht="15.65" customHeight="1" x14ac:dyDescent="0.25">
      <c r="A2" s="6"/>
      <c r="B2" s="6"/>
      <c r="C2" s="89" t="s">
        <v>4</v>
      </c>
      <c r="D2" s="89"/>
      <c r="E2" s="89"/>
      <c r="F2" s="89"/>
      <c r="G2" s="89"/>
      <c r="H2" s="89"/>
      <c r="I2" s="89"/>
      <c r="J2" s="89"/>
      <c r="K2" s="85"/>
      <c r="L2" s="85"/>
      <c r="M2" s="85"/>
      <c r="N2" s="7"/>
    </row>
    <row r="3" spans="1:22" ht="15.65" customHeight="1" thickBot="1" x14ac:dyDescent="0.3">
      <c r="A3" s="6"/>
      <c r="B3" s="6"/>
      <c r="C3" s="89"/>
      <c r="D3" s="89"/>
      <c r="E3" s="89"/>
      <c r="F3" s="89"/>
      <c r="G3" s="89"/>
      <c r="H3" s="89"/>
      <c r="I3" s="89"/>
      <c r="J3" s="89"/>
      <c r="K3" s="85"/>
      <c r="L3" s="85"/>
      <c r="M3" s="85"/>
      <c r="N3" s="8"/>
    </row>
    <row r="4" spans="1:22" ht="30.65" customHeight="1" thickBot="1" x14ac:dyDescent="0.25">
      <c r="A4" s="90" t="s">
        <v>5</v>
      </c>
      <c r="B4" s="91"/>
      <c r="C4" s="91"/>
      <c r="D4" s="91"/>
      <c r="E4" s="91"/>
      <c r="F4" s="92" t="str">
        <f>[1]ｲﾝﾌﾟｯﾄ!F4</f>
        <v>かつお　しんじゃがいも　アスパラガス　ごぼう　セロリ　たまねぎ 　おちゃ</v>
      </c>
      <c r="G4" s="93"/>
      <c r="H4" s="93"/>
      <c r="I4" s="93"/>
      <c r="J4" s="93"/>
      <c r="K4" s="93"/>
      <c r="L4" s="93"/>
      <c r="M4" s="93"/>
      <c r="N4" s="94"/>
    </row>
    <row r="5" spans="1:22" ht="7.5" customHeight="1" x14ac:dyDescent="0.2">
      <c r="A5" s="6"/>
      <c r="B5" s="6"/>
      <c r="C5" s="9"/>
      <c r="D5" s="9"/>
      <c r="E5" s="9"/>
      <c r="F5" s="9"/>
      <c r="G5" s="9"/>
      <c r="H5" s="9"/>
      <c r="I5" s="9"/>
      <c r="J5" s="9"/>
      <c r="K5" s="9"/>
      <c r="L5" s="61" t="s">
        <v>6</v>
      </c>
      <c r="M5" s="61"/>
      <c r="N5" s="61"/>
    </row>
    <row r="6" spans="1:22" ht="26.25" customHeight="1" thickBot="1" x14ac:dyDescent="0.25">
      <c r="A6" s="63" t="s">
        <v>7</v>
      </c>
      <c r="B6" s="63"/>
      <c r="C6" s="63"/>
      <c r="D6" s="63"/>
      <c r="E6" s="63"/>
      <c r="F6" s="63"/>
      <c r="G6" s="63"/>
      <c r="H6" s="63"/>
      <c r="I6" s="63"/>
      <c r="J6" s="63"/>
      <c r="K6" s="63"/>
      <c r="L6" s="62"/>
      <c r="M6" s="62"/>
      <c r="N6" s="62"/>
      <c r="O6" s="10"/>
      <c r="P6" s="10"/>
    </row>
    <row r="7" spans="1:22" ht="19.5" customHeight="1" thickBot="1" x14ac:dyDescent="0.25">
      <c r="A7" s="64" t="s">
        <v>8</v>
      </c>
      <c r="B7" s="66" t="s">
        <v>9</v>
      </c>
      <c r="C7" s="69" t="s">
        <v>10</v>
      </c>
      <c r="D7" s="69"/>
      <c r="E7" s="70"/>
      <c r="F7" s="75" t="s">
        <v>11</v>
      </c>
      <c r="G7" s="76"/>
      <c r="H7" s="76"/>
      <c r="I7" s="76"/>
      <c r="J7" s="76"/>
      <c r="K7" s="77"/>
      <c r="L7" s="77" t="s">
        <v>12</v>
      </c>
      <c r="M7" s="79" t="s">
        <v>13</v>
      </c>
      <c r="N7" s="80"/>
      <c r="O7" s="95" t="s">
        <v>14</v>
      </c>
      <c r="P7" s="96"/>
    </row>
    <row r="8" spans="1:22" s="11" customFormat="1" ht="31.5" customHeight="1" thickBot="1" x14ac:dyDescent="0.6">
      <c r="A8" s="65"/>
      <c r="B8" s="67"/>
      <c r="C8" s="71"/>
      <c r="D8" s="71"/>
      <c r="E8" s="72"/>
      <c r="F8" s="97" t="s">
        <v>15</v>
      </c>
      <c r="G8" s="98"/>
      <c r="H8" s="99" t="s">
        <v>16</v>
      </c>
      <c r="I8" s="98"/>
      <c r="J8" s="100" t="s">
        <v>17</v>
      </c>
      <c r="K8" s="101"/>
      <c r="L8" s="78"/>
      <c r="M8" s="81"/>
      <c r="N8" s="82"/>
      <c r="O8" s="96"/>
      <c r="P8" s="96"/>
    </row>
    <row r="9" spans="1:22" s="11" customFormat="1" ht="31.5" customHeight="1" thickBot="1" x14ac:dyDescent="0.6">
      <c r="A9" s="65"/>
      <c r="B9" s="68"/>
      <c r="C9" s="73"/>
      <c r="D9" s="73"/>
      <c r="E9" s="74"/>
      <c r="F9" s="12" t="s">
        <v>18</v>
      </c>
      <c r="G9" s="13" t="s">
        <v>19</v>
      </c>
      <c r="H9" s="14" t="s">
        <v>20</v>
      </c>
      <c r="I9" s="13" t="s">
        <v>21</v>
      </c>
      <c r="J9" s="14" t="s">
        <v>22</v>
      </c>
      <c r="K9" s="13" t="s">
        <v>23</v>
      </c>
      <c r="L9" s="78"/>
      <c r="M9" s="81"/>
      <c r="N9" s="82"/>
      <c r="O9" s="96"/>
      <c r="P9" s="96"/>
    </row>
    <row r="10" spans="1:22" s="20" customFormat="1" ht="22" customHeight="1" thickBot="1" x14ac:dyDescent="0.25">
      <c r="A10" s="102">
        <f>[1]ｲﾝﾌﾟｯﾄ!A10</f>
        <v>45413</v>
      </c>
      <c r="B10" s="15" t="str">
        <f>[1]ｲﾝﾌﾟｯﾄ!B24</f>
        <v>-</v>
      </c>
      <c r="C10" s="104" t="str">
        <f>[1]ｲﾝﾌﾟｯﾄ!C24</f>
        <v>ぎゅうにゅう</v>
      </c>
      <c r="D10" s="104"/>
      <c r="E10" s="104"/>
      <c r="F10" s="16">
        <f>[1]ｲﾝﾌﾟｯﾄ!F24</f>
        <v>0</v>
      </c>
      <c r="G10" s="17" t="str">
        <f>[1]ｲﾝﾌﾟｯﾄ!G24</f>
        <v>★ぎゅうにゅう</v>
      </c>
      <c r="H10" s="18">
        <f>[1]ｲﾝﾌﾟｯﾄ!H24</f>
        <v>0</v>
      </c>
      <c r="I10" s="17">
        <f>[1]ｲﾝﾌﾟｯﾄ!I24</f>
        <v>0</v>
      </c>
      <c r="J10" s="18">
        <f>[1]ｲﾝﾌﾟｯﾄ!J24</f>
        <v>0</v>
      </c>
      <c r="K10" s="17">
        <f>[1]ｲﾝﾌﾟｯﾄ!K24</f>
        <v>0</v>
      </c>
      <c r="L10" s="19">
        <f>[1]ｲﾝﾌﾟｯﾄ!L24</f>
        <v>0</v>
      </c>
      <c r="M10" s="105" t="s">
        <v>24</v>
      </c>
      <c r="N10" s="107" t="s">
        <v>25</v>
      </c>
      <c r="O10" s="109" t="str">
        <f>[1]ｲﾝﾌﾟｯﾄ!O24</f>
        <v>切干大根は、日本の伝統的な保存食です。煮物にして食べられることが多いですが、今日はサラダにしました。</v>
      </c>
      <c r="P10" s="109"/>
    </row>
    <row r="11" spans="1:22" s="20" customFormat="1" ht="22" customHeight="1" thickBot="1" x14ac:dyDescent="0.25">
      <c r="A11" s="103"/>
      <c r="B11" s="21" t="str">
        <f>[1]ｲﾝﾌﾟｯﾄ!B25</f>
        <v>-</v>
      </c>
      <c r="C11" s="110" t="str">
        <f>[1]ｲﾝﾌﾟｯﾄ!C25</f>
        <v>ごはん</v>
      </c>
      <c r="D11" s="110"/>
      <c r="E11" s="110"/>
      <c r="F11" s="22">
        <f>[1]ｲﾝﾌﾟｯﾄ!F25</f>
        <v>0</v>
      </c>
      <c r="G11" s="23">
        <f>[1]ｲﾝﾌﾟｯﾄ!G25</f>
        <v>0</v>
      </c>
      <c r="H11" s="24">
        <f>[1]ｲﾝﾌﾟｯﾄ!H25</f>
        <v>0</v>
      </c>
      <c r="I11" s="23">
        <f>[1]ｲﾝﾌﾟｯﾄ!I25</f>
        <v>0</v>
      </c>
      <c r="J11" s="24" t="str">
        <f>[1]ｲﾝﾌﾟｯﾄ!J25</f>
        <v>☆ごはん</v>
      </c>
      <c r="K11" s="23">
        <f>[1]ｲﾝﾌﾟｯﾄ!K25</f>
        <v>0</v>
      </c>
      <c r="L11" s="25">
        <f>[1]ｲﾝﾌﾟｯﾄ!L25</f>
        <v>0</v>
      </c>
      <c r="M11" s="106"/>
      <c r="N11" s="108"/>
      <c r="O11" s="109"/>
      <c r="P11" s="109"/>
    </row>
    <row r="12" spans="1:22" s="20" customFormat="1" ht="22" customHeight="1" thickBot="1" x14ac:dyDescent="0.25">
      <c r="A12" s="103"/>
      <c r="B12" s="21" t="str">
        <f>[1]ｲﾝﾌﾟｯﾄ!B26</f>
        <v>②</v>
      </c>
      <c r="C12" s="110" t="str">
        <f>[1]ｲﾝﾌﾟｯﾄ!C26</f>
        <v>ごもくあつやきたまご</v>
      </c>
      <c r="D12" s="110"/>
      <c r="E12" s="110"/>
      <c r="F12" s="22" t="str">
        <f>[1]ｲﾝﾌﾟｯﾄ!F26</f>
        <v>★あつやきたまご</v>
      </c>
      <c r="G12" s="23">
        <f>[1]ｲﾝﾌﾟｯﾄ!G26</f>
        <v>0</v>
      </c>
      <c r="H12" s="24">
        <f>[1]ｲﾝﾌﾟｯﾄ!H26</f>
        <v>0</v>
      </c>
      <c r="I12" s="23">
        <f>[1]ｲﾝﾌﾟｯﾄ!I26</f>
        <v>0</v>
      </c>
      <c r="J12" s="24">
        <f>[1]ｲﾝﾌﾟｯﾄ!J26</f>
        <v>0</v>
      </c>
      <c r="K12" s="23">
        <f>[1]ｲﾝﾌﾟｯﾄ!K26</f>
        <v>0</v>
      </c>
      <c r="L12" s="25">
        <f>[1]ｲﾝﾌﾟｯﾄ!L26</f>
        <v>0</v>
      </c>
      <c r="M12" s="106"/>
      <c r="N12" s="108"/>
      <c r="O12" s="109"/>
      <c r="P12" s="109"/>
    </row>
    <row r="13" spans="1:22" s="20" customFormat="1" ht="29" customHeight="1" thickBot="1" x14ac:dyDescent="0.25">
      <c r="A13" s="113">
        <f>IF(A10="","",A10)</f>
        <v>45413</v>
      </c>
      <c r="B13" s="21" t="str">
        <f>[1]ｲﾝﾌﾟｯﾄ!B27</f>
        <v>③</v>
      </c>
      <c r="C13" s="110" t="str">
        <f>[1]ｲﾝﾌﾟｯﾄ!C27</f>
        <v>きりぼしだいこんのわふうサラダ</v>
      </c>
      <c r="D13" s="110"/>
      <c r="E13" s="110"/>
      <c r="F13" s="22">
        <f>[1]ｲﾝﾌﾟｯﾄ!F27</f>
        <v>0</v>
      </c>
      <c r="G13" s="23">
        <f>[1]ｲﾝﾌﾟｯﾄ!G27</f>
        <v>0</v>
      </c>
      <c r="H13" s="24" t="str">
        <f>[1]ｲﾝﾌﾟｯﾄ!H27</f>
        <v>にんじん</v>
      </c>
      <c r="I13" s="23" t="str">
        <f>[1]ｲﾝﾌﾟｯﾄ!I27</f>
        <v>きゅうり
きりぼしだいこん</v>
      </c>
      <c r="J13" s="24">
        <f>[1]ｲﾝﾌﾟｯﾄ!J27</f>
        <v>0</v>
      </c>
      <c r="K13" s="23" t="str">
        <f>[1]ｲﾝﾌﾟｯﾄ!K27</f>
        <v>わふうドレッシング</v>
      </c>
      <c r="L13" s="25" t="str">
        <f>[1]ｲﾝﾌﾟｯﾄ!L27</f>
        <v>しお　</v>
      </c>
      <c r="M13" s="106"/>
      <c r="N13" s="108"/>
      <c r="O13" s="109"/>
      <c r="P13" s="109"/>
      <c r="V13" s="26"/>
    </row>
    <row r="14" spans="1:22" s="20" customFormat="1" ht="29" customHeight="1" thickBot="1" x14ac:dyDescent="0.25">
      <c r="A14" s="113"/>
      <c r="B14" s="21" t="str">
        <f>[1]ｲﾝﾌﾟｯﾄ!B28</f>
        <v>①</v>
      </c>
      <c r="C14" s="110" t="str">
        <f>[1]ｲﾝﾌﾟｯﾄ!C28</f>
        <v>ぐだくさんじる</v>
      </c>
      <c r="D14" s="110"/>
      <c r="E14" s="110"/>
      <c r="F14" s="22" t="str">
        <f>[1]ｲﾝﾌﾟｯﾄ!F28</f>
        <v>☆ぶたにく
あぶらあげ</v>
      </c>
      <c r="G14" s="23">
        <f>[1]ｲﾝﾌﾟｯﾄ!G28</f>
        <v>0</v>
      </c>
      <c r="H14" s="24" t="str">
        <f>[1]ｲﾝﾌﾟｯﾄ!H28</f>
        <v>にんじん
★こまつな</v>
      </c>
      <c r="I14" s="23" t="str">
        <f>[1]ｲﾝﾌﾟｯﾄ!I28</f>
        <v>しいたけ　ごぼう
だいこん</v>
      </c>
      <c r="J14" s="24" t="str">
        <f>[1]ｲﾝﾌﾟｯﾄ!J28</f>
        <v>でんぷん</v>
      </c>
      <c r="K14" s="23">
        <f>[1]ｲﾝﾌﾟｯﾄ!K28</f>
        <v>0</v>
      </c>
      <c r="L14" s="25" t="str">
        <f>[1]ｲﾝﾌﾟｯﾄ!L28</f>
        <v>こんごうけずりぶし　さけ
しょうゆ　しお</v>
      </c>
      <c r="M14" s="106"/>
      <c r="N14" s="108"/>
      <c r="O14" s="109"/>
      <c r="P14" s="109"/>
    </row>
    <row r="15" spans="1:22" s="20" customFormat="1" ht="22" customHeight="1" thickBot="1" x14ac:dyDescent="0.25">
      <c r="A15" s="102">
        <f>[1]ｲﾝﾌﾟｯﾄ!A17</f>
        <v>45414</v>
      </c>
      <c r="B15" s="27" t="str">
        <f>[1]ｲﾝﾌﾟｯﾄ!B10</f>
        <v>-</v>
      </c>
      <c r="C15" s="104" t="str">
        <f>[1]ｲﾝﾌﾟｯﾄ!C10</f>
        <v>ぎゅうにゅう</v>
      </c>
      <c r="D15" s="104"/>
      <c r="E15" s="104"/>
      <c r="F15" s="16">
        <f>[1]ｲﾝﾌﾟｯﾄ!F10</f>
        <v>0</v>
      </c>
      <c r="G15" s="17" t="str">
        <f>[1]ｲﾝﾌﾟｯﾄ!G10</f>
        <v>★ぎゅうにゅう</v>
      </c>
      <c r="H15" s="18">
        <f>[1]ｲﾝﾌﾟｯﾄ!H10</f>
        <v>0</v>
      </c>
      <c r="I15" s="17">
        <f>[1]ｲﾝﾌﾟｯﾄ!I10</f>
        <v>0</v>
      </c>
      <c r="J15" s="18">
        <f>[1]ｲﾝﾌﾟｯﾄ!J10</f>
        <v>0</v>
      </c>
      <c r="K15" s="17">
        <f>[1]ｲﾝﾌﾟｯﾄ!K10</f>
        <v>0</v>
      </c>
      <c r="L15" s="19">
        <f>[1]ｲﾝﾌﾟｯﾄ!L10</f>
        <v>0</v>
      </c>
      <c r="M15" s="105" t="str">
        <f>IF([1]ｲﾝﾌﾟｯﾄ!M10="","",[1]ｲﾝﾌﾟｯﾄ!M10)</f>
        <v>552
24.0
18.5
2.3
78.5</v>
      </c>
      <c r="N15" s="107" t="s">
        <v>25</v>
      </c>
      <c r="O15" s="109" t="str">
        <f>[1]ｲﾝﾌﾟｯﾄ!O10</f>
        <v>ハンバーグはやわらかい食べ物なので、もやしやきのこなどよくかまないと飲み込みにくいものと合わせています。</v>
      </c>
      <c r="P15" s="109"/>
    </row>
    <row r="16" spans="1:22" s="20" customFormat="1" ht="22" customHeight="1" thickBot="1" x14ac:dyDescent="0.25">
      <c r="A16" s="103"/>
      <c r="B16" s="28" t="str">
        <f>[1]ｲﾝﾌﾟｯﾄ!B11</f>
        <v>-</v>
      </c>
      <c r="C16" s="110" t="str">
        <f>[1]ｲﾝﾌﾟｯﾄ!C11</f>
        <v>ごはん</v>
      </c>
      <c r="D16" s="110"/>
      <c r="E16" s="110"/>
      <c r="F16" s="22">
        <f>[1]ｲﾝﾌﾟｯﾄ!F11</f>
        <v>0</v>
      </c>
      <c r="G16" s="23">
        <f>[1]ｲﾝﾌﾟｯﾄ!G11</f>
        <v>0</v>
      </c>
      <c r="H16" s="24">
        <f>[1]ｲﾝﾌﾟｯﾄ!H11</f>
        <v>0</v>
      </c>
      <c r="I16" s="23">
        <f>[1]ｲﾝﾌﾟｯﾄ!I11</f>
        <v>0</v>
      </c>
      <c r="J16" s="24" t="str">
        <f>[1]ｲﾝﾌﾟｯﾄ!J11</f>
        <v>☆ごはん</v>
      </c>
      <c r="K16" s="23">
        <f>[1]ｲﾝﾌﾟｯﾄ!K11</f>
        <v>0</v>
      </c>
      <c r="L16" s="25">
        <f>[1]ｲﾝﾌﾟｯﾄ!L11</f>
        <v>0</v>
      </c>
      <c r="M16" s="106"/>
      <c r="N16" s="108"/>
      <c r="O16" s="109"/>
      <c r="P16" s="109"/>
    </row>
    <row r="17" spans="1:16" s="20" customFormat="1" ht="22" customHeight="1" thickBot="1" x14ac:dyDescent="0.25">
      <c r="A17" s="103"/>
      <c r="B17" s="28" t="str">
        <f>[1]ｲﾝﾌﾟｯﾄ!B12</f>
        <v>②</v>
      </c>
      <c r="C17" s="110" t="str">
        <f>[1]ｲﾝﾌﾟｯﾄ!C12</f>
        <v>ハンバーグおろしソースかけ</v>
      </c>
      <c r="D17" s="110"/>
      <c r="E17" s="110"/>
      <c r="F17" s="22" t="str">
        <f>[1]ｲﾝﾌﾟｯﾄ!F12</f>
        <v>ハンバーグ</v>
      </c>
      <c r="G17" s="23">
        <f>[1]ｲﾝﾌﾟｯﾄ!G12</f>
        <v>0</v>
      </c>
      <c r="H17" s="24">
        <f>[1]ｲﾝﾌﾟｯﾄ!H12</f>
        <v>0</v>
      </c>
      <c r="I17" s="23" t="str">
        <f>[1]ｲﾝﾌﾟｯﾄ!I12</f>
        <v>だいこん</v>
      </c>
      <c r="J17" s="24" t="str">
        <f>[1]ｲﾝﾌﾟｯﾄ!J12</f>
        <v>さとう</v>
      </c>
      <c r="K17" s="23">
        <f>[1]ｲﾝﾌﾟｯﾄ!K12</f>
        <v>0</v>
      </c>
      <c r="L17" s="25" t="str">
        <f>[1]ｲﾝﾌﾟｯﾄ!L12</f>
        <v>さけ　みりん　しょうゆ　す</v>
      </c>
      <c r="M17" s="106"/>
      <c r="N17" s="108"/>
      <c r="O17" s="109"/>
      <c r="P17" s="109"/>
    </row>
    <row r="18" spans="1:16" s="20" customFormat="1" ht="20.25" customHeight="1" thickBot="1" x14ac:dyDescent="0.25">
      <c r="A18" s="113">
        <f>IF(A15="","",A15)</f>
        <v>45414</v>
      </c>
      <c r="B18" s="28" t="str">
        <f>[1]ｲﾝﾌﾟｯﾄ!B13</f>
        <v>③</v>
      </c>
      <c r="C18" s="110" t="str">
        <f>[1]ｲﾝﾌﾟｯﾄ!C13</f>
        <v>きゅうりとツナのあえもの</v>
      </c>
      <c r="D18" s="110"/>
      <c r="E18" s="110"/>
      <c r="F18" s="22" t="str">
        <f>[1]ｲﾝﾌﾟｯﾄ!F13</f>
        <v>まぐろあぶらづけ</v>
      </c>
      <c r="G18" s="23">
        <f>[1]ｲﾝﾌﾟｯﾄ!G13</f>
        <v>0</v>
      </c>
      <c r="H18" s="24" t="str">
        <f>[1]ｲﾝﾌﾟｯﾄ!H13</f>
        <v>にんじん　しそ</v>
      </c>
      <c r="I18" s="23" t="str">
        <f>[1]ｲﾝﾌﾟｯﾄ!I13</f>
        <v>きゅうり　☆もやし</v>
      </c>
      <c r="J18" s="24">
        <f>[1]ｲﾝﾌﾟｯﾄ!J13</f>
        <v>0</v>
      </c>
      <c r="K18" s="23">
        <f>[1]ｲﾝﾌﾟｯﾄ!K13</f>
        <v>0</v>
      </c>
      <c r="L18" s="25" t="str">
        <f>[1]ｲﾝﾌﾟｯﾄ!L13</f>
        <v>しお　</v>
      </c>
      <c r="M18" s="106"/>
      <c r="N18" s="108"/>
      <c r="O18" s="109"/>
      <c r="P18" s="109"/>
    </row>
    <row r="19" spans="1:16" s="20" customFormat="1" ht="29" customHeight="1" thickBot="1" x14ac:dyDescent="0.25">
      <c r="A19" s="114"/>
      <c r="B19" s="29" t="str">
        <f>[1]ｲﾝﾌﾟｯﾄ!B14</f>
        <v>①</v>
      </c>
      <c r="C19" s="115" t="str">
        <f>[1]ｲﾝﾌﾟｯﾄ!C14</f>
        <v>きのこのみそしる</v>
      </c>
      <c r="D19" s="115"/>
      <c r="E19" s="115"/>
      <c r="F19" s="30" t="str">
        <f>[1]ｲﾝﾌﾟｯﾄ!F14</f>
        <v>みそ　あぶらあげ</v>
      </c>
      <c r="G19" s="31">
        <f>[1]ｲﾝﾌﾟｯﾄ!G14</f>
        <v>0</v>
      </c>
      <c r="H19" s="32" t="str">
        <f>[1]ｲﾝﾌﾟｯﾄ!H14</f>
        <v>★はねぎ　
にんじん</v>
      </c>
      <c r="I19" s="31" t="str">
        <f>[1]ｲﾝﾌﾟｯﾄ!I14</f>
        <v>えのきたけ　しめじ</v>
      </c>
      <c r="J19" s="32">
        <f>[1]ｲﾝﾌﾟｯﾄ!J14</f>
        <v>0</v>
      </c>
      <c r="K19" s="31">
        <f>[1]ｲﾝﾌﾟｯﾄ!K14</f>
        <v>0</v>
      </c>
      <c r="L19" s="33" t="str">
        <f>[1]ｲﾝﾌﾟｯﾄ!L14</f>
        <v>いりこ</v>
      </c>
      <c r="M19" s="111"/>
      <c r="N19" s="112"/>
      <c r="O19" s="109"/>
      <c r="P19" s="109"/>
    </row>
    <row r="20" spans="1:16" s="20" customFormat="1" ht="22" customHeight="1" thickBot="1" x14ac:dyDescent="0.25">
      <c r="A20" s="103">
        <f>[1]ｲﾝﾌﾟｯﾄ!A31</f>
        <v>45419</v>
      </c>
      <c r="B20" s="34" t="str">
        <f>[1]ｲﾝﾌﾟｯﾄ!B45</f>
        <v>-</v>
      </c>
      <c r="C20" s="116" t="str">
        <f>[1]ｲﾝﾌﾟｯﾄ!C45</f>
        <v>ぎゅうにゅう</v>
      </c>
      <c r="D20" s="116"/>
      <c r="E20" s="116"/>
      <c r="F20" s="35">
        <f>[1]ｲﾝﾌﾟｯﾄ!F45</f>
        <v>0</v>
      </c>
      <c r="G20" s="36" t="str">
        <f>[1]ｲﾝﾌﾟｯﾄ!G45</f>
        <v>★ぎゅうにゅう</v>
      </c>
      <c r="H20" s="37">
        <f>[1]ｲﾝﾌﾟｯﾄ!H45</f>
        <v>0</v>
      </c>
      <c r="I20" s="36">
        <f>[1]ｲﾝﾌﾟｯﾄ!I45</f>
        <v>0</v>
      </c>
      <c r="J20" s="37">
        <f>[1]ｲﾝﾌﾟｯﾄ!J45</f>
        <v>0</v>
      </c>
      <c r="K20" s="36">
        <f>[1]ｲﾝﾌﾟｯﾄ!K45</f>
        <v>0</v>
      </c>
      <c r="L20" s="38">
        <f>[1]ｲﾝﾌﾟｯﾄ!L45</f>
        <v>0</v>
      </c>
      <c r="M20" s="117" t="str">
        <f>IF([1]ｲﾝﾌﾟｯﾄ!M45="","",[1]ｲﾝﾌﾟｯﾄ!M45)</f>
        <v>591
25.3
22.8
2.3
77.2</v>
      </c>
      <c r="N20" s="118" t="s">
        <v>25</v>
      </c>
      <c r="O20" s="119" t="str">
        <f>[1]ｲﾝﾌﾟｯﾄ!O45</f>
        <v>ポテトのチーズマヨネーズカップ焼きは、給食センターで一つずつ具をのせてオーブンで焼きました。</v>
      </c>
      <c r="P20" s="119"/>
    </row>
    <row r="21" spans="1:16" s="20" customFormat="1" ht="22" customHeight="1" thickBot="1" x14ac:dyDescent="0.25">
      <c r="A21" s="103"/>
      <c r="B21" s="21" t="str">
        <f>[1]ｲﾝﾌﾟｯﾄ!B46</f>
        <v>-</v>
      </c>
      <c r="C21" s="110" t="str">
        <f>[1]ｲﾝﾌﾟｯﾄ!C46</f>
        <v>パン</v>
      </c>
      <c r="D21" s="110"/>
      <c r="E21" s="110"/>
      <c r="F21" s="22">
        <f>[1]ｲﾝﾌﾟｯﾄ!F46</f>
        <v>0</v>
      </c>
      <c r="G21" s="23">
        <f>[1]ｲﾝﾌﾟｯﾄ!G46</f>
        <v>0</v>
      </c>
      <c r="H21" s="24">
        <f>[1]ｲﾝﾌﾟｯﾄ!H46</f>
        <v>0</v>
      </c>
      <c r="I21" s="23">
        <f>[1]ｲﾝﾌﾟｯﾄ!I46</f>
        <v>0</v>
      </c>
      <c r="J21" s="24" t="str">
        <f>[1]ｲﾝﾌﾟｯﾄ!J46</f>
        <v>☆パン</v>
      </c>
      <c r="K21" s="23">
        <f>[1]ｲﾝﾌﾟｯﾄ!K46</f>
        <v>0</v>
      </c>
      <c r="L21" s="25">
        <f>[1]ｲﾝﾌﾟｯﾄ!L46</f>
        <v>0</v>
      </c>
      <c r="M21" s="106"/>
      <c r="N21" s="108"/>
      <c r="O21" s="109"/>
      <c r="P21" s="109"/>
    </row>
    <row r="22" spans="1:16" s="20" customFormat="1" ht="29" customHeight="1" thickBot="1" x14ac:dyDescent="0.25">
      <c r="A22" s="103"/>
      <c r="B22" s="21" t="str">
        <f>[1]ｲﾝﾌﾟｯﾄ!B47</f>
        <v>②</v>
      </c>
      <c r="C22" s="110" t="str">
        <f>[1]ｲﾝﾌﾟｯﾄ!C47</f>
        <v>ポテトのチーズマヨネーズカップやき</v>
      </c>
      <c r="D22" s="110"/>
      <c r="E22" s="110"/>
      <c r="F22" s="22" t="str">
        <f>[1]ｲﾝﾌﾟｯﾄ!F47</f>
        <v>☆まぐろあぶらづけ</v>
      </c>
      <c r="G22" s="23" t="str">
        <f>[1]ｲﾝﾌﾟｯﾄ!G47</f>
        <v>チーズ</v>
      </c>
      <c r="H22" s="24" t="str">
        <f>[1]ｲﾝﾌﾟｯﾄ!H47</f>
        <v>パセリ</v>
      </c>
      <c r="I22" s="23" t="str">
        <f>[1]ｲﾝﾌﾟｯﾄ!I47</f>
        <v>たまねぎ　コーン</v>
      </c>
      <c r="J22" s="24" t="str">
        <f>[1]ｲﾝﾌﾟｯﾄ!J47</f>
        <v>じゃがいも</v>
      </c>
      <c r="K22" s="23" t="str">
        <f>[1]ｲﾝﾌﾟｯﾄ!K47</f>
        <v>マヨネーズ</v>
      </c>
      <c r="L22" s="25" t="str">
        <f>[1]ｲﾝﾌﾟｯﾄ!L47</f>
        <v>しょうゆ　しお　こしょう</v>
      </c>
      <c r="M22" s="106"/>
      <c r="N22" s="108"/>
      <c r="O22" s="109"/>
      <c r="P22" s="109"/>
    </row>
    <row r="23" spans="1:16" s="20" customFormat="1" ht="45" customHeight="1" thickBot="1" x14ac:dyDescent="0.25">
      <c r="A23" s="113">
        <f>IF(A20="","",A20)</f>
        <v>45419</v>
      </c>
      <c r="B23" s="21" t="str">
        <f>[1]ｲﾝﾌﾟｯﾄ!B48</f>
        <v>①</v>
      </c>
      <c r="C23" s="110" t="str">
        <f>[1]ｲﾝﾌﾟｯﾄ!C48</f>
        <v>やさいスープ</v>
      </c>
      <c r="D23" s="110"/>
      <c r="E23" s="110"/>
      <c r="F23" s="22" t="str">
        <f>[1]ｲﾝﾌﾟｯﾄ!F48</f>
        <v>とりにく</v>
      </c>
      <c r="G23" s="23">
        <f>[1]ｲﾝﾌﾟｯﾄ!G48</f>
        <v>0</v>
      </c>
      <c r="H23" s="24" t="str">
        <f>[1]ｲﾝﾌﾟｯﾄ!H48</f>
        <v>にんじん</v>
      </c>
      <c r="I23" s="23" t="str">
        <f>[1]ｲﾝﾌﾟｯﾄ!I48</f>
        <v>たまねぎ　
★キャベツ</v>
      </c>
      <c r="J23" s="24">
        <f>[1]ｲﾝﾌﾟｯﾄ!J48</f>
        <v>0</v>
      </c>
      <c r="K23" s="23">
        <f>[1]ｲﾝﾌﾟｯﾄ!K48</f>
        <v>0</v>
      </c>
      <c r="L23" s="25" t="str">
        <f>[1]ｲﾝﾌﾟｯﾄ!L48</f>
        <v>こんごうけずりぶし　しょうゆ
しお　こしょう　ブイヨン　
しろワイン</v>
      </c>
      <c r="M23" s="106"/>
      <c r="N23" s="108"/>
      <c r="O23" s="109"/>
      <c r="P23" s="109"/>
    </row>
    <row r="24" spans="1:16" s="20" customFormat="1" ht="22" customHeight="1" thickBot="1" x14ac:dyDescent="0.25">
      <c r="A24" s="113"/>
      <c r="B24" s="21" t="str">
        <f>[1]ｲﾝﾌﾟｯﾄ!B49</f>
        <v>③</v>
      </c>
      <c r="C24" s="121" t="str">
        <f>[1]ｲﾝﾌﾟｯﾄ!C49</f>
        <v>オレンジ</v>
      </c>
      <c r="D24" s="121"/>
      <c r="E24" s="121"/>
      <c r="F24" s="39">
        <f>[1]ｲﾝﾌﾟｯﾄ!F49</f>
        <v>0</v>
      </c>
      <c r="G24" s="40">
        <f>[1]ｲﾝﾌﾟｯﾄ!G49</f>
        <v>0</v>
      </c>
      <c r="H24" s="41">
        <f>[1]ｲﾝﾌﾟｯﾄ!H49</f>
        <v>0</v>
      </c>
      <c r="I24" s="40" t="str">
        <f>[1]ｲﾝﾌﾟｯﾄ!I49</f>
        <v>オレンジ</v>
      </c>
      <c r="J24" s="41">
        <f>[1]ｲﾝﾌﾟｯﾄ!J49</f>
        <v>0</v>
      </c>
      <c r="K24" s="40">
        <f>[1]ｲﾝﾌﾟｯﾄ!K49</f>
        <v>0</v>
      </c>
      <c r="L24" s="42">
        <f>[1]ｲﾝﾌﾟｯﾄ!L49</f>
        <v>0</v>
      </c>
      <c r="M24" s="106"/>
      <c r="N24" s="108"/>
      <c r="O24" s="120"/>
      <c r="P24" s="120"/>
    </row>
    <row r="25" spans="1:16" s="20" customFormat="1" ht="22" customHeight="1" thickBot="1" x14ac:dyDescent="0.25">
      <c r="A25" s="102">
        <f>[1]ｲﾝﾌﾟｯﾄ!A38</f>
        <v>45420</v>
      </c>
      <c r="B25" s="27" t="str">
        <f>[1]ｲﾝﾌﾟｯﾄ!B31</f>
        <v>-</v>
      </c>
      <c r="C25" s="104" t="str">
        <f>[1]ｲﾝﾌﾟｯﾄ!C31</f>
        <v>ぎゅうにゅう</v>
      </c>
      <c r="D25" s="104"/>
      <c r="E25" s="104"/>
      <c r="F25" s="16">
        <f>[1]ｲﾝﾌﾟｯﾄ!F31</f>
        <v>0</v>
      </c>
      <c r="G25" s="17" t="str">
        <f>[1]ｲﾝﾌﾟｯﾄ!G31</f>
        <v>★ぎゅうにゅう</v>
      </c>
      <c r="H25" s="18">
        <f>[1]ｲﾝﾌﾟｯﾄ!H31</f>
        <v>0</v>
      </c>
      <c r="I25" s="17">
        <f>[1]ｲﾝﾌﾟｯﾄ!I31</f>
        <v>0</v>
      </c>
      <c r="J25" s="18">
        <f>[1]ｲﾝﾌﾟｯﾄ!J31</f>
        <v>0</v>
      </c>
      <c r="K25" s="17">
        <f>[1]ｲﾝﾌﾟｯﾄ!K31</f>
        <v>0</v>
      </c>
      <c r="L25" s="19">
        <f>[1]ｲﾝﾌﾟｯﾄ!L31</f>
        <v>0</v>
      </c>
      <c r="M25" s="105" t="str">
        <f>IF([1]ｲﾝﾌﾟｯﾄ!M31="","",[1]ｲﾝﾌﾟｯﾄ!M31)</f>
        <v>566
27.1
16.6
2.0
81.4</v>
      </c>
      <c r="N25" s="107" t="s">
        <v>25</v>
      </c>
      <c r="O25" s="109" t="str">
        <f>[1]ｲﾝﾌﾟｯﾄ!O31</f>
        <v>今が旬の鰹は鉄分が多く、成長期のみなさんにおすすめの魚です。よくかんで食べましょう。</v>
      </c>
      <c r="P25" s="109"/>
    </row>
    <row r="26" spans="1:16" s="20" customFormat="1" ht="22" customHeight="1" thickBot="1" x14ac:dyDescent="0.25">
      <c r="A26" s="103"/>
      <c r="B26" s="28" t="str">
        <f>[1]ｲﾝﾌﾟｯﾄ!B32</f>
        <v>-</v>
      </c>
      <c r="C26" s="110" t="str">
        <f>[1]ｲﾝﾌﾟｯﾄ!C32</f>
        <v>うみゃーこめ（きぬむすめ）</v>
      </c>
      <c r="D26" s="110"/>
      <c r="E26" s="110"/>
      <c r="F26" s="22">
        <f>[1]ｲﾝﾌﾟｯﾄ!F32</f>
        <v>0</v>
      </c>
      <c r="G26" s="23">
        <f>[1]ｲﾝﾌﾟｯﾄ!G32</f>
        <v>0</v>
      </c>
      <c r="H26" s="24">
        <f>[1]ｲﾝﾌﾟｯﾄ!H32</f>
        <v>0</v>
      </c>
      <c r="I26" s="23">
        <f>[1]ｲﾝﾌﾟｯﾄ!I32</f>
        <v>0</v>
      </c>
      <c r="J26" s="24" t="str">
        <f>[1]ｲﾝﾌﾟｯﾄ!J32</f>
        <v>★ごはん</v>
      </c>
      <c r="K26" s="23">
        <f>[1]ｲﾝﾌﾟｯﾄ!K32</f>
        <v>0</v>
      </c>
      <c r="L26" s="25">
        <f>[1]ｲﾝﾌﾟｯﾄ!L32</f>
        <v>0</v>
      </c>
      <c r="M26" s="106"/>
      <c r="N26" s="108"/>
      <c r="O26" s="109"/>
      <c r="P26" s="109"/>
    </row>
    <row r="27" spans="1:16" s="20" customFormat="1" ht="42" customHeight="1" thickBot="1" x14ac:dyDescent="0.25">
      <c r="A27" s="103"/>
      <c r="B27" s="28" t="str">
        <f>[1]ｲﾝﾌﾟｯﾄ!B33</f>
        <v>②</v>
      </c>
      <c r="C27" s="128" t="str">
        <f>[1]ｲﾝﾌﾟｯﾄ!C33</f>
        <v>🐟かつおのあまずあえ🐟</v>
      </c>
      <c r="D27" s="128"/>
      <c r="E27" s="128"/>
      <c r="F27" s="22" t="str">
        <f>[1]ｲﾝﾌﾟｯﾄ!F33</f>
        <v>☆かつおでんぷんつき</v>
      </c>
      <c r="G27" s="23">
        <f>[1]ｲﾝﾌﾟｯﾄ!G33</f>
        <v>0</v>
      </c>
      <c r="H27" s="24" t="str">
        <f>[1]ｲﾝﾌﾟｯﾄ!H33</f>
        <v>にんじん
★はねぎ</v>
      </c>
      <c r="I27" s="23" t="str">
        <f>[1]ｲﾝﾌﾟｯﾄ!I33</f>
        <v>たまねぎ　しょうが</v>
      </c>
      <c r="J27" s="24" t="str">
        <f>[1]ｲﾝﾌﾟｯﾄ!J33</f>
        <v>さとう　</v>
      </c>
      <c r="K27" s="23" t="str">
        <f>[1]ｲﾝﾌﾟｯﾄ!K33</f>
        <v>だいずあぶら
ごまあぶら
ごま</v>
      </c>
      <c r="L27" s="25" t="str">
        <f>[1]ｲﾝﾌﾟｯﾄ!L33</f>
        <v>しょうゆ　こしょう　す</v>
      </c>
      <c r="M27" s="106"/>
      <c r="N27" s="108"/>
      <c r="O27" s="109"/>
      <c r="P27" s="109"/>
    </row>
    <row r="28" spans="1:16" s="20" customFormat="1" ht="22" customHeight="1" thickBot="1" x14ac:dyDescent="0.25">
      <c r="A28" s="113">
        <f>IF(A25="","",A25)</f>
        <v>45420</v>
      </c>
      <c r="B28" s="28" t="str">
        <f>[1]ｲﾝﾌﾟｯﾄ!B34</f>
        <v>③</v>
      </c>
      <c r="C28" s="110" t="str">
        <f>[1]ｲﾝﾌﾟｯﾄ!C34</f>
        <v>しおもみやさい</v>
      </c>
      <c r="D28" s="110"/>
      <c r="E28" s="110"/>
      <c r="F28" s="22">
        <f>[1]ｲﾝﾌﾟｯﾄ!F34</f>
        <v>0</v>
      </c>
      <c r="G28" s="23">
        <f>[1]ｲﾝﾌﾟｯﾄ!G34</f>
        <v>0</v>
      </c>
      <c r="H28" s="24">
        <f>[1]ｲﾝﾌﾟｯﾄ!H34</f>
        <v>0</v>
      </c>
      <c r="I28" s="23" t="str">
        <f>[1]ｲﾝﾌﾟｯﾄ!I34</f>
        <v>★キャベツ　きゅうり</v>
      </c>
      <c r="J28" s="24">
        <f>[1]ｲﾝﾌﾟｯﾄ!J34</f>
        <v>0</v>
      </c>
      <c r="K28" s="23">
        <f>[1]ｲﾝﾌﾟｯﾄ!K34</f>
        <v>0</v>
      </c>
      <c r="L28" s="25" t="str">
        <f>[1]ｲﾝﾌﾟｯﾄ!L34</f>
        <v>しお</v>
      </c>
      <c r="M28" s="106"/>
      <c r="N28" s="108"/>
      <c r="O28" s="109"/>
      <c r="P28" s="109"/>
    </row>
    <row r="29" spans="1:16" s="20" customFormat="1" ht="45" customHeight="1" thickBot="1" x14ac:dyDescent="0.25">
      <c r="A29" s="114"/>
      <c r="B29" s="29" t="str">
        <f>[1]ｲﾝﾌﾟｯﾄ!B35</f>
        <v>①</v>
      </c>
      <c r="C29" s="115" t="str">
        <f>[1]ｲﾝﾌﾟｯﾄ!C35</f>
        <v>だいこんととうふのみそしる</v>
      </c>
      <c r="D29" s="115"/>
      <c r="E29" s="115"/>
      <c r="F29" s="30" t="str">
        <f>[1]ｲﾝﾌﾟｯﾄ!F35</f>
        <v>☆とうふ　みそ</v>
      </c>
      <c r="G29" s="31" t="str">
        <f>[1]ｲﾝﾌﾟｯﾄ!G35</f>
        <v>わかめ</v>
      </c>
      <c r="H29" s="32">
        <f>[1]ｲﾝﾌﾟｯﾄ!H35</f>
        <v>0</v>
      </c>
      <c r="I29" s="31" t="str">
        <f>[1]ｲﾝﾌﾟｯﾄ!I35</f>
        <v>だいこん
★ねぶかねぎ
えのきたけ</v>
      </c>
      <c r="J29" s="32">
        <f>[1]ｲﾝﾌﾟｯﾄ!J35</f>
        <v>0</v>
      </c>
      <c r="K29" s="31">
        <f>[1]ｲﾝﾌﾟｯﾄ!K35</f>
        <v>0</v>
      </c>
      <c r="L29" s="33" t="str">
        <f>[1]ｲﾝﾌﾟｯﾄ!L35</f>
        <v>いりこ</v>
      </c>
      <c r="M29" s="111"/>
      <c r="N29" s="112"/>
      <c r="O29" s="109"/>
      <c r="P29" s="109"/>
    </row>
    <row r="30" spans="1:16" s="20" customFormat="1" ht="22" customHeight="1" thickBot="1" x14ac:dyDescent="0.25">
      <c r="A30" s="103">
        <f>[1]ｲﾝﾌﾟｯﾄ!A45</f>
        <v>45421</v>
      </c>
      <c r="B30" s="43" t="str">
        <f>[1]ｲﾝﾌﾟｯﾄ!B38</f>
        <v>-</v>
      </c>
      <c r="C30" s="122" t="str">
        <f>[1]ｲﾝﾌﾟｯﾄ!C38</f>
        <v>ぎゅうにゅう</v>
      </c>
      <c r="D30" s="116"/>
      <c r="E30" s="123"/>
      <c r="F30" s="35">
        <f>[1]ｲﾝﾌﾟｯﾄ!F38</f>
        <v>0</v>
      </c>
      <c r="G30" s="36" t="str">
        <f>[1]ｲﾝﾌﾟｯﾄ!G38</f>
        <v>★ぎゅうにゅう</v>
      </c>
      <c r="H30" s="37">
        <f>[1]ｲﾝﾌﾟｯﾄ!H38</f>
        <v>0</v>
      </c>
      <c r="I30" s="36">
        <f>[1]ｲﾝﾌﾟｯﾄ!I38</f>
        <v>0</v>
      </c>
      <c r="J30" s="37">
        <f>[1]ｲﾝﾌﾟｯﾄ!J38</f>
        <v>0</v>
      </c>
      <c r="K30" s="36">
        <f>[1]ｲﾝﾌﾟｯﾄ!K38</f>
        <v>0</v>
      </c>
      <c r="L30" s="38">
        <f>[1]ｲﾝﾌﾟｯﾄ!L38</f>
        <v>0</v>
      </c>
      <c r="M30" s="117" t="str">
        <f>IF([1]ｲﾝﾌﾟｯﾄ!M38="","",[1]ｲﾝﾌﾟｯﾄ!M38)</f>
        <v>673
25.4
21.9
2.4
98.6</v>
      </c>
      <c r="N30" s="118" t="s">
        <v>25</v>
      </c>
      <c r="O30" s="119" t="str">
        <f>[1]ｲﾝﾌﾟｯﾄ!O38</f>
        <v>カレーは、毎月登場する人気メニューです。今月は、豚肉を使ったポークカレーです。</v>
      </c>
      <c r="P30" s="119"/>
    </row>
    <row r="31" spans="1:16" s="20" customFormat="1" ht="22" customHeight="1" thickBot="1" x14ac:dyDescent="0.25">
      <c r="A31" s="103"/>
      <c r="B31" s="28" t="str">
        <f>[1]ｲﾝﾌﾟｯﾄ!B39</f>
        <v>-</v>
      </c>
      <c r="C31" s="124" t="str">
        <f>[1]ｲﾝﾌﾟｯﾄ!C39</f>
        <v>ごはん</v>
      </c>
      <c r="D31" s="110"/>
      <c r="E31" s="125"/>
      <c r="F31" s="22">
        <f>[1]ｲﾝﾌﾟｯﾄ!F39</f>
        <v>0</v>
      </c>
      <c r="G31" s="23">
        <f>[1]ｲﾝﾌﾟｯﾄ!G39</f>
        <v>0</v>
      </c>
      <c r="H31" s="24">
        <f>[1]ｲﾝﾌﾟｯﾄ!H39</f>
        <v>0</v>
      </c>
      <c r="I31" s="23">
        <f>[1]ｲﾝﾌﾟｯﾄ!I39</f>
        <v>0</v>
      </c>
      <c r="J31" s="24" t="str">
        <f>[1]ｲﾝﾌﾟｯﾄ!J39</f>
        <v>☆ごはん</v>
      </c>
      <c r="K31" s="23">
        <f>[1]ｲﾝﾌﾟｯﾄ!K39</f>
        <v>0</v>
      </c>
      <c r="L31" s="25">
        <f>[1]ｲﾝﾌﾟｯﾄ!L39</f>
        <v>0</v>
      </c>
      <c r="M31" s="106"/>
      <c r="N31" s="108"/>
      <c r="O31" s="109"/>
      <c r="P31" s="109"/>
    </row>
    <row r="32" spans="1:16" s="20" customFormat="1" ht="45" customHeight="1" thickBot="1" x14ac:dyDescent="0.25">
      <c r="A32" s="103"/>
      <c r="B32" s="43" t="str">
        <f>[1]ｲﾝﾌﾟｯﾄ!B40</f>
        <v>①</v>
      </c>
      <c r="C32" s="124" t="str">
        <f>[1]ｲﾝﾌﾟｯﾄ!C40</f>
        <v>ポークカレー</v>
      </c>
      <c r="D32" s="110"/>
      <c r="E32" s="125"/>
      <c r="F32" s="22" t="str">
        <f>[1]ｲﾝﾌﾟｯﾄ!F40</f>
        <v>☆ぶたにく</v>
      </c>
      <c r="G32" s="23" t="str">
        <f>[1]ｲﾝﾌﾟｯﾄ!G40</f>
        <v>スキムミルク</v>
      </c>
      <c r="H32" s="24" t="str">
        <f>[1]ｲﾝﾌﾟｯﾄ!H40</f>
        <v>にんじん
トマト</v>
      </c>
      <c r="I32" s="23" t="str">
        <f>[1]ｲﾝﾌﾟｯﾄ!I40</f>
        <v>たまねぎ　しょうが
にんにく</v>
      </c>
      <c r="J32" s="24" t="str">
        <f>[1]ｲﾝﾌﾟｯﾄ!J40</f>
        <v>じゃがいも
カレールウ</v>
      </c>
      <c r="K32" s="23" t="str">
        <f>[1]ｲﾝﾌﾟｯﾄ!K40</f>
        <v>こめあぶら</v>
      </c>
      <c r="L32" s="25" t="str">
        <f>[1]ｲﾝﾌﾟｯﾄ!L40</f>
        <v>しお　こしょう　カレーこ
あかワイン　チャツネ
ちゅうのうソース</v>
      </c>
      <c r="M32" s="106"/>
      <c r="N32" s="108"/>
      <c r="O32" s="109"/>
      <c r="P32" s="109"/>
    </row>
    <row r="33" spans="1:16" s="20" customFormat="1" ht="22" customHeight="1" thickBot="1" x14ac:dyDescent="0.25">
      <c r="A33" s="44">
        <f>IF(A30="","",A30)</f>
        <v>45421</v>
      </c>
      <c r="B33" s="45" t="str">
        <f>[1]ｲﾝﾌﾟｯﾄ!B41</f>
        <v>③</v>
      </c>
      <c r="C33" s="126" t="str">
        <f>[1]ｲﾝﾌﾟｯﾄ!C41</f>
        <v>ウインナーとコーンのソテー</v>
      </c>
      <c r="D33" s="121"/>
      <c r="E33" s="127"/>
      <c r="F33" s="39" t="str">
        <f>[1]ｲﾝﾌﾟｯﾄ!F41</f>
        <v>ウインナー</v>
      </c>
      <c r="G33" s="40">
        <f>[1]ｲﾝﾌﾟｯﾄ!G41</f>
        <v>0</v>
      </c>
      <c r="H33" s="41">
        <f>[1]ｲﾝﾌﾟｯﾄ!H41</f>
        <v>0</v>
      </c>
      <c r="I33" s="40" t="str">
        <f>[1]ｲﾝﾌﾟｯﾄ!I41</f>
        <v>コーン　えだまめ</v>
      </c>
      <c r="J33" s="41">
        <f>[1]ｲﾝﾌﾟｯﾄ!J41</f>
        <v>0</v>
      </c>
      <c r="K33" s="40" t="str">
        <f>[1]ｲﾝﾌﾟｯﾄ!K41</f>
        <v>こめあぶら</v>
      </c>
      <c r="L33" s="42" t="str">
        <f>[1]ｲﾝﾌﾟｯﾄ!L41</f>
        <v>しお　こしょう　しょうゆ</v>
      </c>
      <c r="M33" s="106"/>
      <c r="N33" s="108"/>
      <c r="O33" s="120"/>
      <c r="P33" s="120"/>
    </row>
    <row r="34" spans="1:16" s="20" customFormat="1" ht="22" customHeight="1" thickBot="1" x14ac:dyDescent="0.25">
      <c r="A34" s="102">
        <f>[1]ｲﾝﾌﾟｯﾄ!A52</f>
        <v>45422</v>
      </c>
      <c r="B34" s="15" t="str">
        <f>[1]ｲﾝﾌﾟｯﾄ!B66</f>
        <v>-</v>
      </c>
      <c r="C34" s="104" t="str">
        <f>[1]ｲﾝﾌﾟｯﾄ!C66</f>
        <v>ぎゅうにゅう</v>
      </c>
      <c r="D34" s="104"/>
      <c r="E34" s="104"/>
      <c r="F34" s="16">
        <f>[1]ｲﾝﾌﾟｯﾄ!F66</f>
        <v>0</v>
      </c>
      <c r="G34" s="17" t="str">
        <f>[1]ｲﾝﾌﾟｯﾄ!G66</f>
        <v>★ぎゅうにゅう</v>
      </c>
      <c r="H34" s="18">
        <f>[1]ｲﾝﾌﾟｯﾄ!H66</f>
        <v>0</v>
      </c>
      <c r="I34" s="17">
        <f>[1]ｲﾝﾌﾟｯﾄ!I66</f>
        <v>0</v>
      </c>
      <c r="J34" s="18">
        <f>[1]ｲﾝﾌﾟｯﾄ!J66</f>
        <v>0</v>
      </c>
      <c r="K34" s="17">
        <f>[1]ｲﾝﾌﾟｯﾄ!K66</f>
        <v>0</v>
      </c>
      <c r="L34" s="19">
        <f>[1]ｲﾝﾌﾟｯﾄ!L66</f>
        <v>0</v>
      </c>
      <c r="M34" s="105" t="str">
        <f>IF([1]ｲﾝﾌﾟｯﾄ!M66="","",[1]ｲﾝﾌﾟｯﾄ!M66)</f>
        <v>531
31.8
20.2
2.6
60.4</v>
      </c>
      <c r="N34" s="107" t="s">
        <v>25</v>
      </c>
      <c r="O34" s="109" t="str">
        <f>[1]ｲﾝﾌﾟｯﾄ!O66</f>
        <v>ミネストローネは主にトマトを使ったイタリアの野菜スープです。日本でいうみそ汁のようなものです。</v>
      </c>
      <c r="P34" s="109"/>
    </row>
    <row r="35" spans="1:16" s="20" customFormat="1" ht="22" customHeight="1" thickBot="1" x14ac:dyDescent="0.25">
      <c r="A35" s="103"/>
      <c r="B35" s="21" t="str">
        <f>[1]ｲﾝﾌﾟｯﾄ!B67</f>
        <v>-</v>
      </c>
      <c r="C35" s="110" t="str">
        <f>[1]ｲﾝﾌﾟｯﾄ!C67</f>
        <v>こくとうしょくパン</v>
      </c>
      <c r="D35" s="110"/>
      <c r="E35" s="110"/>
      <c r="F35" s="22">
        <f>[1]ｲﾝﾌﾟｯﾄ!F67</f>
        <v>0</v>
      </c>
      <c r="G35" s="23">
        <f>[1]ｲﾝﾌﾟｯﾄ!G67</f>
        <v>0</v>
      </c>
      <c r="H35" s="24">
        <f>[1]ｲﾝﾌﾟｯﾄ!H67</f>
        <v>0</v>
      </c>
      <c r="I35" s="23">
        <f>[1]ｲﾝﾌﾟｯﾄ!I67</f>
        <v>0</v>
      </c>
      <c r="J35" s="24" t="str">
        <f>[1]ｲﾝﾌﾟｯﾄ!J67</f>
        <v>☆こくとうパン</v>
      </c>
      <c r="K35" s="23">
        <f>[1]ｲﾝﾌﾟｯﾄ!K67</f>
        <v>0</v>
      </c>
      <c r="L35" s="25">
        <f>[1]ｲﾝﾌﾟｯﾄ!L67</f>
        <v>0</v>
      </c>
      <c r="M35" s="106"/>
      <c r="N35" s="108"/>
      <c r="O35" s="109"/>
      <c r="P35" s="109"/>
    </row>
    <row r="36" spans="1:16" s="20" customFormat="1" ht="22" customHeight="1" thickBot="1" x14ac:dyDescent="0.25">
      <c r="A36" s="103"/>
      <c r="B36" s="21" t="str">
        <f>[1]ｲﾝﾌﾟｯﾄ!B68</f>
        <v>②</v>
      </c>
      <c r="C36" s="110" t="str">
        <f>[1]ｲﾝﾌﾟｯﾄ!C68</f>
        <v>とりにくのこうそうやき</v>
      </c>
      <c r="D36" s="110"/>
      <c r="E36" s="110"/>
      <c r="F36" s="22" t="str">
        <f>[1]ｲﾝﾌﾟｯﾄ!F68</f>
        <v>とりにく</v>
      </c>
      <c r="G36" s="23">
        <f>[1]ｲﾝﾌﾟｯﾄ!G68</f>
        <v>0</v>
      </c>
      <c r="H36" s="24" t="str">
        <f>[1]ｲﾝﾌﾟｯﾄ!H68</f>
        <v>バジル</v>
      </c>
      <c r="I36" s="23" t="str">
        <f>[1]ｲﾝﾌﾟｯﾄ!I68</f>
        <v>にんにく</v>
      </c>
      <c r="J36" s="24">
        <f>[1]ｲﾝﾌﾟｯﾄ!J68</f>
        <v>0</v>
      </c>
      <c r="K36" s="23" t="str">
        <f>[1]ｲﾝﾌﾟｯﾄ!K68</f>
        <v>ｵﾘｰﾌﾞｵｲﾙ</v>
      </c>
      <c r="L36" s="25" t="str">
        <f>[1]ｲﾝﾌﾟｯﾄ!L68</f>
        <v>しろワイン　しお　こしょう</v>
      </c>
      <c r="M36" s="106"/>
      <c r="N36" s="108"/>
      <c r="O36" s="109"/>
      <c r="P36" s="109"/>
    </row>
    <row r="37" spans="1:16" s="20" customFormat="1" ht="22" customHeight="1" thickBot="1" x14ac:dyDescent="0.25">
      <c r="A37" s="113">
        <f>IF(A34="","",A34)</f>
        <v>45422</v>
      </c>
      <c r="B37" s="21" t="str">
        <f>[1]ｲﾝﾌﾟｯﾄ!B69</f>
        <v>③</v>
      </c>
      <c r="C37" s="110" t="str">
        <f>[1]ｲﾝﾌﾟｯﾄ!C69</f>
        <v>ブロッコリーとチーズのサラダ</v>
      </c>
      <c r="D37" s="110"/>
      <c r="E37" s="110"/>
      <c r="F37" s="22">
        <f>[1]ｲﾝﾌﾟｯﾄ!F69</f>
        <v>0</v>
      </c>
      <c r="G37" s="23" t="str">
        <f>[1]ｲﾝﾌﾟｯﾄ!G69</f>
        <v>チーズ</v>
      </c>
      <c r="H37" s="24" t="str">
        <f>[1]ｲﾝﾌﾟｯﾄ!H69</f>
        <v>ブロッコリー</v>
      </c>
      <c r="I37" s="23" t="str">
        <f>[1]ｲﾝﾌﾟｯﾄ!I69</f>
        <v>きゅうり　コーン</v>
      </c>
      <c r="J37" s="24" t="str">
        <f>[1]ｲﾝﾌﾟｯﾄ!J69</f>
        <v>さとう</v>
      </c>
      <c r="K37" s="23" t="str">
        <f>[1]ｲﾝﾌﾟｯﾄ!K69</f>
        <v>こめあぶら</v>
      </c>
      <c r="L37" s="25" t="str">
        <f>[1]ｲﾝﾌﾟｯﾄ!L69</f>
        <v>しお　す　こしょう</v>
      </c>
      <c r="M37" s="106"/>
      <c r="N37" s="108"/>
      <c r="O37" s="109"/>
      <c r="P37" s="109"/>
    </row>
    <row r="38" spans="1:16" s="20" customFormat="1" ht="45" customHeight="1" thickBot="1" x14ac:dyDescent="0.25">
      <c r="A38" s="114"/>
      <c r="B38" s="29" t="str">
        <f>[1]ｲﾝﾌﾟｯﾄ!B70</f>
        <v>①</v>
      </c>
      <c r="C38" s="115" t="str">
        <f>[1]ｲﾝﾌﾟｯﾄ!C70</f>
        <v>ミネストローネ</v>
      </c>
      <c r="D38" s="115"/>
      <c r="E38" s="115"/>
      <c r="F38" s="30" t="str">
        <f>[1]ｲﾝﾌﾟｯﾄ!F70</f>
        <v>☆ぶたにく
だいず</v>
      </c>
      <c r="G38" s="31">
        <f>[1]ｲﾝﾌﾟｯﾄ!G70</f>
        <v>0</v>
      </c>
      <c r="H38" s="32" t="str">
        <f>[1]ｲﾝﾌﾟｯﾄ!H70</f>
        <v>にんじん
トマト</v>
      </c>
      <c r="I38" s="31" t="str">
        <f>[1]ｲﾝﾌﾟｯﾄ!I70</f>
        <v>たまねぎ　☆セロリ
にんにく　
★キャベツ</v>
      </c>
      <c r="J38" s="32" t="str">
        <f>[1]ｲﾝﾌﾟｯﾄ!J70</f>
        <v>さとう</v>
      </c>
      <c r="K38" s="31" t="str">
        <f>[1]ｲﾝﾌﾟｯﾄ!K70</f>
        <v>ｵﾘｰﾌﾞｵｲﾙ</v>
      </c>
      <c r="L38" s="33" t="str">
        <f>[1]ｲﾝﾌﾟｯﾄ!L70</f>
        <v>しお　こしょう　ブイヨン
しろワイン　ケチャップ</v>
      </c>
      <c r="M38" s="111"/>
      <c r="N38" s="112"/>
      <c r="O38" s="109"/>
      <c r="P38" s="109"/>
    </row>
    <row r="39" spans="1:16" s="20" customFormat="1" ht="22" customHeight="1" thickBot="1" x14ac:dyDescent="0.25">
      <c r="A39" s="103">
        <f>[1]ｲﾝﾌﾟｯﾄ!A59</f>
        <v>45425</v>
      </c>
      <c r="B39" s="46" t="str">
        <f>[1]ｲﾝﾌﾟｯﾄ!B52</f>
        <v>-</v>
      </c>
      <c r="C39" s="116" t="str">
        <f>[1]ｲﾝﾌﾟｯﾄ!C52</f>
        <v>ぎゅうにゅう</v>
      </c>
      <c r="D39" s="116"/>
      <c r="E39" s="116"/>
      <c r="F39" s="35">
        <f>[1]ｲﾝﾌﾟｯﾄ!F52</f>
        <v>0</v>
      </c>
      <c r="G39" s="36" t="str">
        <f>[1]ｲﾝﾌﾟｯﾄ!G52</f>
        <v>★ぎゅうにゅう</v>
      </c>
      <c r="H39" s="37">
        <f>[1]ｲﾝﾌﾟｯﾄ!H52</f>
        <v>0</v>
      </c>
      <c r="I39" s="36">
        <f>[1]ｲﾝﾌﾟｯﾄ!I52</f>
        <v>0</v>
      </c>
      <c r="J39" s="37">
        <f>[1]ｲﾝﾌﾟｯﾄ!J52</f>
        <v>0</v>
      </c>
      <c r="K39" s="36">
        <f>[1]ｲﾝﾌﾟｯﾄ!K52</f>
        <v>0</v>
      </c>
      <c r="L39" s="38">
        <f>[1]ｲﾝﾌﾟｯﾄ!L52</f>
        <v>0</v>
      </c>
      <c r="M39" s="117" t="str">
        <f>IF([1]ｲﾝﾌﾟｯﾄ!M52="","",[1]ｲﾝﾌﾟｯﾄ!M52)</f>
        <v>595
27.8
17.7
2.4
82.8</v>
      </c>
      <c r="N39" s="118" t="s">
        <v>25</v>
      </c>
      <c r="O39" s="119" t="str">
        <f>[1]ｲﾝﾌﾟｯﾄ!O52</f>
        <v>給食のマーボーどうふは辛いのが苦手な人でも食べやすいように辛さを控えめにしています。</v>
      </c>
      <c r="P39" s="119"/>
    </row>
    <row r="40" spans="1:16" s="20" customFormat="1" ht="22" customHeight="1" thickBot="1" x14ac:dyDescent="0.25">
      <c r="A40" s="103"/>
      <c r="B40" s="28" t="str">
        <f>[1]ｲﾝﾌﾟｯﾄ!B53</f>
        <v>-</v>
      </c>
      <c r="C40" s="110" t="str">
        <f>[1]ｲﾝﾌﾟｯﾄ!C53</f>
        <v>むぎごはん</v>
      </c>
      <c r="D40" s="110"/>
      <c r="E40" s="110"/>
      <c r="F40" s="22">
        <f>[1]ｲﾝﾌﾟｯﾄ!F53</f>
        <v>0</v>
      </c>
      <c r="G40" s="23">
        <f>[1]ｲﾝﾌﾟｯﾄ!G53</f>
        <v>0</v>
      </c>
      <c r="H40" s="24">
        <f>[1]ｲﾝﾌﾟｯﾄ!H53</f>
        <v>0</v>
      </c>
      <c r="I40" s="23">
        <f>[1]ｲﾝﾌﾟｯﾄ!I53</f>
        <v>0</v>
      </c>
      <c r="J40" s="24" t="str">
        <f>[1]ｲﾝﾌﾟｯﾄ!J53</f>
        <v>☆むぎごはん</v>
      </c>
      <c r="K40" s="23">
        <f>[1]ｲﾝﾌﾟｯﾄ!K53</f>
        <v>0</v>
      </c>
      <c r="L40" s="25">
        <f>[1]ｲﾝﾌﾟｯﾄ!L53</f>
        <v>0</v>
      </c>
      <c r="M40" s="106"/>
      <c r="N40" s="108"/>
      <c r="O40" s="109"/>
      <c r="P40" s="109"/>
    </row>
    <row r="41" spans="1:16" s="20" customFormat="1" ht="29" customHeight="1" thickBot="1" x14ac:dyDescent="0.25">
      <c r="A41" s="103"/>
      <c r="B41" s="28" t="str">
        <f>[1]ｲﾝﾌﾟｯﾄ!B54</f>
        <v>①</v>
      </c>
      <c r="C41" s="110" t="str">
        <f>[1]ｲﾝﾌﾟｯﾄ!C54</f>
        <v>マーボードウフ</v>
      </c>
      <c r="D41" s="110"/>
      <c r="E41" s="110"/>
      <c r="F41" s="22" t="str">
        <f>[1]ｲﾝﾌﾟｯﾄ!F54</f>
        <v>☆ぶたにく　みそ
☆とうふ</v>
      </c>
      <c r="G41" s="23">
        <f>[1]ｲﾝﾌﾟｯﾄ!G54</f>
        <v>0</v>
      </c>
      <c r="H41" s="24" t="str">
        <f>[1]ｲﾝﾌﾟｯﾄ!H54</f>
        <v>★はねぎ</v>
      </c>
      <c r="I41" s="23" t="str">
        <f>[1]ｲﾝﾌﾟｯﾄ!I54</f>
        <v>たけのこ　にんにく
しょうが　きくらげ</v>
      </c>
      <c r="J41" s="24" t="str">
        <f>[1]ｲﾝﾌﾟｯﾄ!J54</f>
        <v>さとう　でんぷん</v>
      </c>
      <c r="K41" s="23" t="str">
        <f>[1]ｲﾝﾌﾟｯﾄ!K54</f>
        <v>こめあぶら
ごまあぶら</v>
      </c>
      <c r="L41" s="25" t="str">
        <f>[1]ｲﾝﾌﾟｯﾄ!L54</f>
        <v>さけ　テンメンジャン　しょうゆ
トウバンジャン　ケイトンタン</v>
      </c>
      <c r="M41" s="106"/>
      <c r="N41" s="108"/>
      <c r="O41" s="109"/>
      <c r="P41" s="109"/>
    </row>
    <row r="42" spans="1:16" s="20" customFormat="1" ht="22" customHeight="1" thickBot="1" x14ac:dyDescent="0.25">
      <c r="A42" s="113">
        <f>IF(A39="","",A39)</f>
        <v>45425</v>
      </c>
      <c r="B42" s="28" t="str">
        <f>[1]ｲﾝﾌﾟｯﾄ!B55</f>
        <v>②</v>
      </c>
      <c r="C42" s="110" t="str">
        <f>[1]ｲﾝﾌﾟｯﾄ!C55</f>
        <v>ぎょうざ(ひとり２こ)</v>
      </c>
      <c r="D42" s="110"/>
      <c r="E42" s="110"/>
      <c r="F42" s="22" t="str">
        <f>[1]ｲﾝﾌﾟｯﾄ!F55</f>
        <v>ぎょうざ</v>
      </c>
      <c r="G42" s="23">
        <f>[1]ｲﾝﾌﾟｯﾄ!G55</f>
        <v>0</v>
      </c>
      <c r="H42" s="24">
        <f>[1]ｲﾝﾌﾟｯﾄ!H55</f>
        <v>0</v>
      </c>
      <c r="I42" s="23">
        <f>[1]ｲﾝﾌﾟｯﾄ!I55</f>
        <v>0</v>
      </c>
      <c r="J42" s="24">
        <f>[1]ｲﾝﾌﾟｯﾄ!J55</f>
        <v>0</v>
      </c>
      <c r="K42" s="23">
        <f>[1]ｲﾝﾌﾟｯﾄ!K55</f>
        <v>0</v>
      </c>
      <c r="L42" s="25">
        <f>[1]ｲﾝﾌﾟｯﾄ!L55</f>
        <v>0</v>
      </c>
      <c r="M42" s="106"/>
      <c r="N42" s="108"/>
      <c r="O42" s="109"/>
      <c r="P42" s="109"/>
    </row>
    <row r="43" spans="1:16" s="20" customFormat="1" ht="29" customHeight="1" thickBot="1" x14ac:dyDescent="0.25">
      <c r="A43" s="113"/>
      <c r="B43" s="21" t="str">
        <f>[1]ｲﾝﾌﾟｯﾄ!B56</f>
        <v>③</v>
      </c>
      <c r="C43" s="121" t="str">
        <f>[1]ｲﾝﾌﾟｯﾄ!C56</f>
        <v>きゅうりとチンゲンサイのちゅうかあえ</v>
      </c>
      <c r="D43" s="121"/>
      <c r="E43" s="121"/>
      <c r="F43" s="39">
        <f>[1]ｲﾝﾌﾟｯﾄ!F56</f>
        <v>0</v>
      </c>
      <c r="G43" s="40">
        <f>[1]ｲﾝﾌﾟｯﾄ!G56</f>
        <v>0</v>
      </c>
      <c r="H43" s="41" t="str">
        <f>[1]ｲﾝﾌﾟｯﾄ!H56</f>
        <v>チンゲンサイ
にんじん</v>
      </c>
      <c r="I43" s="40" t="str">
        <f>[1]ｲﾝﾌﾟｯﾄ!I56</f>
        <v>きゅうり</v>
      </c>
      <c r="J43" s="41" t="str">
        <f>[1]ｲﾝﾌﾟｯﾄ!J56</f>
        <v>さとう</v>
      </c>
      <c r="K43" s="40" t="str">
        <f>[1]ｲﾝﾌﾟｯﾄ!K56</f>
        <v>ごまあぶら</v>
      </c>
      <c r="L43" s="42" t="str">
        <f>[1]ｲﾝﾌﾟｯﾄ!L56</f>
        <v>しお　しょうゆ　す</v>
      </c>
      <c r="M43" s="106"/>
      <c r="N43" s="108"/>
      <c r="O43" s="120"/>
      <c r="P43" s="120"/>
    </row>
    <row r="44" spans="1:16" s="20" customFormat="1" ht="22" customHeight="1" thickBot="1" x14ac:dyDescent="0.25">
      <c r="A44" s="102">
        <f>[1]ｲﾝﾌﾟｯﾄ!A66</f>
        <v>45426</v>
      </c>
      <c r="B44" s="15" t="str">
        <f>[1]ｲﾝﾌﾟｯﾄ!B59</f>
        <v>-</v>
      </c>
      <c r="C44" s="104" t="str">
        <f>[1]ｲﾝﾌﾟｯﾄ!C59</f>
        <v>ぎゅうにゅう</v>
      </c>
      <c r="D44" s="104"/>
      <c r="E44" s="104"/>
      <c r="F44" s="16">
        <f>[1]ｲﾝﾌﾟｯﾄ!F59</f>
        <v>0</v>
      </c>
      <c r="G44" s="17" t="str">
        <f>[1]ｲﾝﾌﾟｯﾄ!G59</f>
        <v>★ぎゅうにゅう</v>
      </c>
      <c r="H44" s="18">
        <f>[1]ｲﾝﾌﾟｯﾄ!H59</f>
        <v>0</v>
      </c>
      <c r="I44" s="17">
        <f>[1]ｲﾝﾌﾟｯﾄ!I59</f>
        <v>0</v>
      </c>
      <c r="J44" s="18">
        <f>[1]ｲﾝﾌﾟｯﾄ!J59</f>
        <v>0</v>
      </c>
      <c r="K44" s="17">
        <f>[1]ｲﾝﾌﾟｯﾄ!K59</f>
        <v>0</v>
      </c>
      <c r="L44" s="19">
        <f>[1]ｲﾝﾌﾟｯﾄ!L59</f>
        <v>0</v>
      </c>
      <c r="M44" s="105" t="str">
        <f>IF([1]ｲﾝﾌﾟｯﾄ!M59="","",[1]ｲﾝﾌﾟｯﾄ!M59)</f>
        <v>579
25.3
16.4
2.3
85.1</v>
      </c>
      <c r="N44" s="107" t="s">
        <v>25</v>
      </c>
      <c r="O44" s="109" t="str">
        <f>[1]ｲﾝﾌﾟｯﾄ!O59</f>
        <v>今日の鮭フライは味がついているのでソースはつけていません。</v>
      </c>
      <c r="P44" s="109"/>
    </row>
    <row r="45" spans="1:16" s="20" customFormat="1" ht="22" customHeight="1" thickBot="1" x14ac:dyDescent="0.25">
      <c r="A45" s="103"/>
      <c r="B45" s="21" t="str">
        <f>[1]ｲﾝﾌﾟｯﾄ!B60</f>
        <v>-</v>
      </c>
      <c r="C45" s="110" t="str">
        <f>[1]ｲﾝﾌﾟｯﾄ!C60</f>
        <v>ごはん</v>
      </c>
      <c r="D45" s="110"/>
      <c r="E45" s="110"/>
      <c r="F45" s="22">
        <f>[1]ｲﾝﾌﾟｯﾄ!F60</f>
        <v>0</v>
      </c>
      <c r="G45" s="23">
        <f>[1]ｲﾝﾌﾟｯﾄ!G60</f>
        <v>0</v>
      </c>
      <c r="H45" s="24">
        <f>[1]ｲﾝﾌﾟｯﾄ!H60</f>
        <v>0</v>
      </c>
      <c r="I45" s="23">
        <f>[1]ｲﾝﾌﾟｯﾄ!I60</f>
        <v>0</v>
      </c>
      <c r="J45" s="24" t="str">
        <f>[1]ｲﾝﾌﾟｯﾄ!J60</f>
        <v>☆ごはん</v>
      </c>
      <c r="K45" s="23">
        <f>[1]ｲﾝﾌﾟｯﾄ!K60</f>
        <v>0</v>
      </c>
      <c r="L45" s="25">
        <f>[1]ｲﾝﾌﾟｯﾄ!L60</f>
        <v>0</v>
      </c>
      <c r="M45" s="106"/>
      <c r="N45" s="108"/>
      <c r="O45" s="109"/>
      <c r="P45" s="109"/>
    </row>
    <row r="46" spans="1:16" s="20" customFormat="1" ht="22" customHeight="1" thickBot="1" x14ac:dyDescent="0.25">
      <c r="A46" s="103"/>
      <c r="B46" s="21" t="str">
        <f>[1]ｲﾝﾌﾟｯﾄ!B61</f>
        <v>②</v>
      </c>
      <c r="C46" s="128" t="str">
        <f>[1]ｲﾝﾌﾟｯﾄ!C61</f>
        <v>🐟さけフライ🐟</v>
      </c>
      <c r="D46" s="128"/>
      <c r="E46" s="128"/>
      <c r="F46" s="22" t="str">
        <f>[1]ｲﾝﾌﾟｯﾄ!F61</f>
        <v>さけフライ</v>
      </c>
      <c r="G46" s="23">
        <f>[1]ｲﾝﾌﾟｯﾄ!G61</f>
        <v>0</v>
      </c>
      <c r="H46" s="24">
        <f>[1]ｲﾝﾌﾟｯﾄ!H61</f>
        <v>0</v>
      </c>
      <c r="I46" s="23">
        <f>[1]ｲﾝﾌﾟｯﾄ!I61</f>
        <v>0</v>
      </c>
      <c r="J46" s="24">
        <f>[1]ｲﾝﾌﾟｯﾄ!J61</f>
        <v>0</v>
      </c>
      <c r="K46" s="23" t="str">
        <f>[1]ｲﾝﾌﾟｯﾄ!K61</f>
        <v>だいずあぶら</v>
      </c>
      <c r="L46" s="25">
        <f>[1]ｲﾝﾌﾟｯﾄ!L61</f>
        <v>0</v>
      </c>
      <c r="M46" s="106"/>
      <c r="N46" s="108"/>
      <c r="O46" s="109"/>
      <c r="P46" s="109"/>
    </row>
    <row r="47" spans="1:16" s="20" customFormat="1" ht="29" customHeight="1" thickBot="1" x14ac:dyDescent="0.25">
      <c r="A47" s="113">
        <f>IF(A44="","",A44)</f>
        <v>45426</v>
      </c>
      <c r="B47" s="21" t="str">
        <f>[1]ｲﾝﾌﾟｯﾄ!B62</f>
        <v>③</v>
      </c>
      <c r="C47" s="110" t="str">
        <f>[1]ｲﾝﾌﾟｯﾄ!C62</f>
        <v>ひじきとだいずのにもの</v>
      </c>
      <c r="D47" s="110"/>
      <c r="E47" s="110"/>
      <c r="F47" s="22" t="str">
        <f>[1]ｲﾝﾌﾟｯﾄ!F62</f>
        <v>だいず
あぶらあげ</v>
      </c>
      <c r="G47" s="23" t="str">
        <f>[1]ｲﾝﾌﾟｯﾄ!G62</f>
        <v>ひじき</v>
      </c>
      <c r="H47" s="24" t="str">
        <f>[1]ｲﾝﾌﾟｯﾄ!H62</f>
        <v>にんじん
さやいんげん</v>
      </c>
      <c r="I47" s="23" t="str">
        <f>[1]ｲﾝﾌﾟｯﾄ!I62</f>
        <v>こんにゃく</v>
      </c>
      <c r="J47" s="24" t="str">
        <f>[1]ｲﾝﾌﾟｯﾄ!J62</f>
        <v>さとう</v>
      </c>
      <c r="K47" s="23" t="str">
        <f>[1]ｲﾝﾌﾟｯﾄ!K62</f>
        <v>こめあぶら</v>
      </c>
      <c r="L47" s="25" t="str">
        <f>[1]ｲﾝﾌﾟｯﾄ!L62</f>
        <v>しょうゆ</v>
      </c>
      <c r="M47" s="106"/>
      <c r="N47" s="108"/>
      <c r="O47" s="109"/>
      <c r="P47" s="109"/>
    </row>
    <row r="48" spans="1:16" s="20" customFormat="1" ht="29" customHeight="1" thickBot="1" x14ac:dyDescent="0.25">
      <c r="A48" s="114"/>
      <c r="B48" s="29" t="str">
        <f>[1]ｲﾝﾌﾟｯﾄ!B63</f>
        <v>①</v>
      </c>
      <c r="C48" s="115" t="str">
        <f>[1]ｲﾝﾌﾟｯﾄ!C63</f>
        <v>さわにわん</v>
      </c>
      <c r="D48" s="115"/>
      <c r="E48" s="115"/>
      <c r="F48" s="30" t="str">
        <f>[1]ｲﾝﾌﾟｯﾄ!F63</f>
        <v>☆ぶたにく</v>
      </c>
      <c r="G48" s="31">
        <f>[1]ｲﾝﾌﾟｯﾄ!G63</f>
        <v>0</v>
      </c>
      <c r="H48" s="32" t="str">
        <f>[1]ｲﾝﾌﾟｯﾄ!H63</f>
        <v>にんじん
★こまつな</v>
      </c>
      <c r="I48" s="31" t="str">
        <f>[1]ｲﾝﾌﾟｯﾄ!I63</f>
        <v>だいこん　★ごぼう
たけのこ　しいたけ</v>
      </c>
      <c r="J48" s="32">
        <f>[1]ｲﾝﾌﾟｯﾄ!J63</f>
        <v>0</v>
      </c>
      <c r="K48" s="31">
        <f>[1]ｲﾝﾌﾟｯﾄ!K63</f>
        <v>0</v>
      </c>
      <c r="L48" s="33" t="str">
        <f>[1]ｲﾝﾌﾟｯﾄ!L63</f>
        <v>だしこんぶ　かつおぶし
みりん　さけ　しお　しょうゆ</v>
      </c>
      <c r="M48" s="111"/>
      <c r="N48" s="112"/>
      <c r="O48" s="109"/>
      <c r="P48" s="109"/>
    </row>
    <row r="49" spans="1:16" s="20" customFormat="1" ht="22" customHeight="1" thickBot="1" x14ac:dyDescent="0.25">
      <c r="A49" s="103">
        <f>[1]ｲﾝﾌﾟｯﾄ!A73</f>
        <v>45427</v>
      </c>
      <c r="B49" s="34" t="str">
        <f>[1]ｲﾝﾌﾟｯﾄ!B87</f>
        <v>-</v>
      </c>
      <c r="C49" s="116" t="str">
        <f>[1]ｲﾝﾌﾟｯﾄ!C87</f>
        <v>ぎゅうにゅう</v>
      </c>
      <c r="D49" s="116"/>
      <c r="E49" s="116"/>
      <c r="F49" s="35">
        <f>[1]ｲﾝﾌﾟｯﾄ!F87</f>
        <v>0</v>
      </c>
      <c r="G49" s="36" t="str">
        <f>[1]ｲﾝﾌﾟｯﾄ!G87</f>
        <v>★ぎゅうにゅう</v>
      </c>
      <c r="H49" s="37">
        <f>[1]ｲﾝﾌﾟｯﾄ!H87</f>
        <v>0</v>
      </c>
      <c r="I49" s="36">
        <f>[1]ｲﾝﾌﾟｯﾄ!I87</f>
        <v>0</v>
      </c>
      <c r="J49" s="37">
        <f>[1]ｲﾝﾌﾟｯﾄ!J87</f>
        <v>0</v>
      </c>
      <c r="K49" s="36">
        <f>[1]ｲﾝﾌﾟｯﾄ!K87</f>
        <v>0</v>
      </c>
      <c r="L49" s="38">
        <f>[1]ｲﾝﾌﾟｯﾄ!L87</f>
        <v>0</v>
      </c>
      <c r="M49" s="117" t="str">
        <f>IF([1]ｲﾝﾌﾟｯﾄ!M87="","",[1]ｲﾝﾌﾟｯﾄ!M87)</f>
        <v>576
26.8
24.7
3.0
66.1</v>
      </c>
      <c r="N49" s="118" t="s">
        <v>25</v>
      </c>
      <c r="O49" s="119" t="str">
        <f>[1]ｲﾝﾌﾟｯﾄ!O87</f>
        <v>人気メニューの揚げパンが登場します。パンが普段のものより小さいため、うどんもついています。</v>
      </c>
      <c r="P49" s="119"/>
    </row>
    <row r="50" spans="1:16" s="20" customFormat="1" ht="22" customHeight="1" thickBot="1" x14ac:dyDescent="0.25">
      <c r="A50" s="103"/>
      <c r="B50" s="21" t="str">
        <f>[1]ｲﾝﾌﾟｯﾄ!B88</f>
        <v>②</v>
      </c>
      <c r="C50" s="110" t="str">
        <f>[1]ｲﾝﾌﾟｯﾄ!C88</f>
        <v>げんりょうあげパン</v>
      </c>
      <c r="D50" s="110"/>
      <c r="E50" s="110"/>
      <c r="F50" s="22">
        <f>[1]ｲﾝﾌﾟｯﾄ!F88</f>
        <v>0</v>
      </c>
      <c r="G50" s="23">
        <f>[1]ｲﾝﾌﾟｯﾄ!G88</f>
        <v>0</v>
      </c>
      <c r="H50" s="24">
        <f>[1]ｲﾝﾌﾟｯﾄ!H88</f>
        <v>0</v>
      </c>
      <c r="I50" s="23">
        <f>[1]ｲﾝﾌﾟｯﾄ!I88</f>
        <v>0</v>
      </c>
      <c r="J50" s="24" t="str">
        <f>[1]ｲﾝﾌﾟｯﾄ!J88</f>
        <v>☆パン　さとう</v>
      </c>
      <c r="K50" s="23" t="str">
        <f>[1]ｲﾝﾌﾟｯﾄ!K88</f>
        <v>だいずあぶら</v>
      </c>
      <c r="L50" s="25">
        <f>[1]ｲﾝﾌﾟｯﾄ!L88</f>
        <v>0</v>
      </c>
      <c r="M50" s="106"/>
      <c r="N50" s="108"/>
      <c r="O50" s="109"/>
      <c r="P50" s="109"/>
    </row>
    <row r="51" spans="1:16" s="20" customFormat="1" ht="29" customHeight="1" thickBot="1" x14ac:dyDescent="0.25">
      <c r="A51" s="103"/>
      <c r="B51" s="21" t="str">
        <f>[1]ｲﾝﾌﾟｯﾄ!B89</f>
        <v>①</v>
      </c>
      <c r="C51" s="110" t="str">
        <f>[1]ｲﾝﾌﾟｯﾄ!C89</f>
        <v>にこみうどん</v>
      </c>
      <c r="D51" s="110"/>
      <c r="E51" s="110"/>
      <c r="F51" s="22" t="str">
        <f>[1]ｲﾝﾌﾟｯﾄ!F89</f>
        <v>とりにく
あぶらあげ</v>
      </c>
      <c r="G51" s="23">
        <f>[1]ｲﾝﾌﾟｯﾄ!G89</f>
        <v>0</v>
      </c>
      <c r="H51" s="24" t="str">
        <f>[1]ｲﾝﾌﾟｯﾄ!H89</f>
        <v>にんじん
★はねぎ</v>
      </c>
      <c r="I51" s="23" t="str">
        <f>[1]ｲﾝﾌﾟｯﾄ!I89</f>
        <v>ごぼう　だいこん
しいたけ　しめじ</v>
      </c>
      <c r="J51" s="24" t="str">
        <f>[1]ｲﾝﾌﾟｯﾄ!J89</f>
        <v>うどん</v>
      </c>
      <c r="K51" s="23">
        <f>[1]ｲﾝﾌﾟｯﾄ!K89</f>
        <v>0</v>
      </c>
      <c r="L51" s="25" t="str">
        <f>[1]ｲﾝﾌﾟｯﾄ!L89</f>
        <v>こんごうけずりぶし　しょうゆ
しお　みりん</v>
      </c>
      <c r="M51" s="106"/>
      <c r="N51" s="108"/>
      <c r="O51" s="109"/>
      <c r="P51" s="109"/>
    </row>
    <row r="52" spans="1:16" s="20" customFormat="1" ht="22" customHeight="1" thickBot="1" x14ac:dyDescent="0.25">
      <c r="A52" s="113">
        <f>IF(A49="","",A49)</f>
        <v>45427</v>
      </c>
      <c r="B52" s="21" t="str">
        <f>[1]ｲﾝﾌﾟｯﾄ!B90</f>
        <v>③</v>
      </c>
      <c r="C52" s="110" t="str">
        <f>[1]ｲﾝﾌﾟｯﾄ!C90</f>
        <v>やさいのおかかあえ</v>
      </c>
      <c r="D52" s="110"/>
      <c r="E52" s="110"/>
      <c r="F52" s="22" t="str">
        <f>[1]ｲﾝﾌﾟｯﾄ!F90</f>
        <v>かつおけずりぶし</v>
      </c>
      <c r="G52" s="23">
        <f>[1]ｲﾝﾌﾟｯﾄ!G90</f>
        <v>0</v>
      </c>
      <c r="H52" s="24" t="str">
        <f>[1]ｲﾝﾌﾟｯﾄ!H90</f>
        <v>★こまつな</v>
      </c>
      <c r="I52" s="23" t="str">
        <f>[1]ｲﾝﾌﾟｯﾄ!I90</f>
        <v>☆もやし</v>
      </c>
      <c r="J52" s="24" t="str">
        <f>[1]ｲﾝﾌﾟｯﾄ!J90</f>
        <v>さとう</v>
      </c>
      <c r="K52" s="23">
        <f>[1]ｲﾝﾌﾟｯﾄ!K90</f>
        <v>0</v>
      </c>
      <c r="L52" s="25" t="str">
        <f>[1]ｲﾝﾌﾟｯﾄ!L90</f>
        <v>しお　しょうゆ</v>
      </c>
      <c r="M52" s="106"/>
      <c r="N52" s="108"/>
      <c r="O52" s="109"/>
      <c r="P52" s="109"/>
    </row>
    <row r="53" spans="1:16" s="20" customFormat="1" ht="22" customHeight="1" thickBot="1" x14ac:dyDescent="0.25">
      <c r="A53" s="113"/>
      <c r="B53" s="21" t="str">
        <f>[1]ｲﾝﾌﾟｯﾄ!B91</f>
        <v>-</v>
      </c>
      <c r="C53" s="121" t="str">
        <f>[1]ｲﾝﾌﾟｯﾄ!C91</f>
        <v>チーズ</v>
      </c>
      <c r="D53" s="121"/>
      <c r="E53" s="121"/>
      <c r="F53" s="39">
        <f>[1]ｲﾝﾌﾟｯﾄ!F91</f>
        <v>0</v>
      </c>
      <c r="G53" s="40" t="str">
        <f>[1]ｲﾝﾌﾟｯﾄ!G91</f>
        <v>チーズ</v>
      </c>
      <c r="H53" s="41">
        <f>[1]ｲﾝﾌﾟｯﾄ!H91</f>
        <v>0</v>
      </c>
      <c r="I53" s="40">
        <f>[1]ｲﾝﾌﾟｯﾄ!I91</f>
        <v>0</v>
      </c>
      <c r="J53" s="41">
        <f>[1]ｲﾝﾌﾟｯﾄ!J91</f>
        <v>0</v>
      </c>
      <c r="K53" s="40">
        <f>[1]ｲﾝﾌﾟｯﾄ!K91</f>
        <v>0</v>
      </c>
      <c r="L53" s="42">
        <f>[1]ｲﾝﾌﾟｯﾄ!L91</f>
        <v>0</v>
      </c>
      <c r="M53" s="106"/>
      <c r="N53" s="108"/>
      <c r="O53" s="120"/>
      <c r="P53" s="120"/>
    </row>
    <row r="54" spans="1:16" s="20" customFormat="1" ht="22" customHeight="1" thickBot="1" x14ac:dyDescent="0.25">
      <c r="A54" s="102">
        <f>[1]ｲﾝﾌﾟｯﾄ!A80</f>
        <v>45428</v>
      </c>
      <c r="B54" s="27" t="str">
        <f>[1]ｲﾝﾌﾟｯﾄ!B73</f>
        <v>-</v>
      </c>
      <c r="C54" s="104" t="str">
        <f>[1]ｲﾝﾌﾟｯﾄ!C73</f>
        <v>ぎゅうにゅう</v>
      </c>
      <c r="D54" s="104"/>
      <c r="E54" s="104"/>
      <c r="F54" s="16">
        <f>[1]ｲﾝﾌﾟｯﾄ!F73</f>
        <v>0</v>
      </c>
      <c r="G54" s="17" t="str">
        <f>[1]ｲﾝﾌﾟｯﾄ!G73</f>
        <v>★ぎゅうにゅう</v>
      </c>
      <c r="H54" s="18">
        <f>[1]ｲﾝﾌﾟｯﾄ!H73</f>
        <v>0</v>
      </c>
      <c r="I54" s="17">
        <f>[1]ｲﾝﾌﾟｯﾄ!I73</f>
        <v>0</v>
      </c>
      <c r="J54" s="18">
        <f>[1]ｲﾝﾌﾟｯﾄ!J73</f>
        <v>0</v>
      </c>
      <c r="K54" s="17">
        <f>[1]ｲﾝﾌﾟｯﾄ!K73</f>
        <v>0</v>
      </c>
      <c r="L54" s="19">
        <f>[1]ｲﾝﾌﾟｯﾄ!L73</f>
        <v>0</v>
      </c>
      <c r="M54" s="105" t="str">
        <f>IF([1]ｲﾝﾌﾟｯﾄ!M73="","",[1]ｲﾝﾌﾟｯﾄ!M73)</f>
        <v>610
23.9
19.2
2.7
90.8</v>
      </c>
      <c r="N54" s="107" t="s">
        <v>25</v>
      </c>
      <c r="O54" s="109" t="str">
        <f>[1]ｲﾝﾌﾟｯﾄ!O73</f>
        <v>ハヤシライスは、人気メニューの一つです。お肉や野菜を炒めてから、じっくりと煮込んで作ります。</v>
      </c>
      <c r="P54" s="109"/>
    </row>
    <row r="55" spans="1:16" s="20" customFormat="1" ht="22" customHeight="1" thickBot="1" x14ac:dyDescent="0.25">
      <c r="A55" s="103"/>
      <c r="B55" s="28" t="str">
        <f>[1]ｲﾝﾌﾟｯﾄ!B74</f>
        <v>-</v>
      </c>
      <c r="C55" s="110" t="str">
        <f>[1]ｲﾝﾌﾟｯﾄ!C74</f>
        <v>むぎごはん</v>
      </c>
      <c r="D55" s="110"/>
      <c r="E55" s="110"/>
      <c r="F55" s="22">
        <f>[1]ｲﾝﾌﾟｯﾄ!F74</f>
        <v>0</v>
      </c>
      <c r="G55" s="23">
        <f>[1]ｲﾝﾌﾟｯﾄ!G74</f>
        <v>0</v>
      </c>
      <c r="H55" s="24">
        <f>[1]ｲﾝﾌﾟｯﾄ!H74</f>
        <v>0</v>
      </c>
      <c r="I55" s="23">
        <f>[1]ｲﾝﾌﾟｯﾄ!I74</f>
        <v>0</v>
      </c>
      <c r="J55" s="24" t="str">
        <f>[1]ｲﾝﾌﾟｯﾄ!J74</f>
        <v>☆むぎごはん</v>
      </c>
      <c r="K55" s="23">
        <f>[1]ｲﾝﾌﾟｯﾄ!K74</f>
        <v>0</v>
      </c>
      <c r="L55" s="25">
        <f>[1]ｲﾝﾌﾟｯﾄ!L74</f>
        <v>0</v>
      </c>
      <c r="M55" s="106"/>
      <c r="N55" s="108"/>
      <c r="O55" s="109"/>
      <c r="P55" s="109"/>
    </row>
    <row r="56" spans="1:16" s="20" customFormat="1" ht="45" customHeight="1" thickBot="1" x14ac:dyDescent="0.25">
      <c r="A56" s="103"/>
      <c r="B56" s="28" t="str">
        <f>[1]ｲﾝﾌﾟｯﾄ!B75</f>
        <v>①</v>
      </c>
      <c r="C56" s="110" t="str">
        <f>[1]ｲﾝﾌﾟｯﾄ!C75</f>
        <v>ハヤシライスのぐ</v>
      </c>
      <c r="D56" s="110"/>
      <c r="E56" s="110"/>
      <c r="F56" s="22" t="str">
        <f>[1]ｲﾝﾌﾟｯﾄ!F75</f>
        <v>☆ぶたにく</v>
      </c>
      <c r="G56" s="23">
        <f>[1]ｲﾝﾌﾟｯﾄ!G75</f>
        <v>0</v>
      </c>
      <c r="H56" s="24" t="str">
        <f>[1]ｲﾝﾌﾟｯﾄ!H75</f>
        <v>にんじん
トマト　パセリ</v>
      </c>
      <c r="I56" s="23" t="str">
        <f>[1]ｲﾝﾌﾟｯﾄ!I75</f>
        <v>にんにく　しょうが
たまねぎ
マッシュルーム</v>
      </c>
      <c r="J56" s="24" t="str">
        <f>[1]ｲﾝﾌﾟｯﾄ!J75</f>
        <v>ハヤシルウ</v>
      </c>
      <c r="K56" s="23" t="str">
        <f>[1]ｲﾝﾌﾟｯﾄ!K75</f>
        <v>こめあぶら</v>
      </c>
      <c r="L56" s="25" t="str">
        <f>[1]ｲﾝﾌﾟｯﾄ!L75</f>
        <v>しお　こしょう　あかワイン
ブイヨン　ちゅうのうソース
デミグラスソース</v>
      </c>
      <c r="M56" s="106"/>
      <c r="N56" s="108"/>
      <c r="O56" s="109"/>
      <c r="P56" s="109"/>
    </row>
    <row r="57" spans="1:16" s="20" customFormat="1" ht="29" customHeight="1" thickBot="1" x14ac:dyDescent="0.25">
      <c r="A57" s="47">
        <f>IF(A54="","",A54)</f>
        <v>45428</v>
      </c>
      <c r="B57" s="29" t="str">
        <f>[1]ｲﾝﾌﾟｯﾄ!B76</f>
        <v>③</v>
      </c>
      <c r="C57" s="115" t="str">
        <f>[1]ｲﾝﾌﾟｯﾄ!C76</f>
        <v>カラフルサラダ</v>
      </c>
      <c r="D57" s="115"/>
      <c r="E57" s="115"/>
      <c r="F57" s="30">
        <f>[1]ｲﾝﾌﾟｯﾄ!F76</f>
        <v>0</v>
      </c>
      <c r="G57" s="31">
        <f>[1]ｲﾝﾌﾟｯﾄ!G76</f>
        <v>0</v>
      </c>
      <c r="H57" s="32" t="str">
        <f>[1]ｲﾝﾌﾟｯﾄ!H76</f>
        <v>あかピーマン</v>
      </c>
      <c r="I57" s="31" t="str">
        <f>[1]ｲﾝﾌﾟｯﾄ!I76</f>
        <v>きゅうり　キャベツ
コーン</v>
      </c>
      <c r="J57" s="32">
        <f>[1]ｲﾝﾌﾟｯﾄ!J76</f>
        <v>0</v>
      </c>
      <c r="K57" s="31" t="str">
        <f>[1]ｲﾝﾌﾟｯﾄ!K76</f>
        <v>ｲﾀﾘｱﾝﾄﾞﾚｯｼﾝｸﾞ</v>
      </c>
      <c r="L57" s="33" t="str">
        <f>[1]ｲﾝﾌﾟｯﾄ!L76</f>
        <v>しお</v>
      </c>
      <c r="M57" s="111"/>
      <c r="N57" s="112"/>
      <c r="O57" s="109"/>
      <c r="P57" s="109"/>
    </row>
    <row r="58" spans="1:16" s="20" customFormat="1" ht="89.4" customHeight="1" thickBot="1" x14ac:dyDescent="0.25">
      <c r="A58" s="48"/>
      <c r="B58" s="49"/>
      <c r="C58" s="50"/>
      <c r="D58" s="50"/>
      <c r="E58" s="50"/>
      <c r="F58" s="51"/>
      <c r="G58" s="51"/>
      <c r="H58" s="51"/>
      <c r="I58" s="51"/>
      <c r="J58" s="51"/>
      <c r="K58" s="51"/>
      <c r="L58" s="51"/>
      <c r="M58" s="52"/>
      <c r="N58" s="53"/>
      <c r="O58" s="54"/>
      <c r="P58" s="54"/>
    </row>
    <row r="59" spans="1:16" s="20" customFormat="1" ht="18" customHeight="1" thickBot="1" x14ac:dyDescent="0.25">
      <c r="A59" s="102">
        <f>[1]ｲﾝﾌﾟｯﾄ!A87</f>
        <v>45429</v>
      </c>
      <c r="B59" s="27" t="str">
        <f>[1]ｲﾝﾌﾟｯﾄ!B80</f>
        <v>-</v>
      </c>
      <c r="C59" s="104" t="str">
        <f>[1]ｲﾝﾌﾟｯﾄ!C80</f>
        <v>ぎゅうにゅう</v>
      </c>
      <c r="D59" s="104"/>
      <c r="E59" s="104"/>
      <c r="F59" s="16">
        <f>[1]ｲﾝﾌﾟｯﾄ!F80</f>
        <v>0</v>
      </c>
      <c r="G59" s="17" t="str">
        <f>[1]ｲﾝﾌﾟｯﾄ!G80</f>
        <v>★ぎゅうにゅう</v>
      </c>
      <c r="H59" s="18">
        <f>[1]ｲﾝﾌﾟｯﾄ!H80</f>
        <v>0</v>
      </c>
      <c r="I59" s="17">
        <f>[1]ｲﾝﾌﾟｯﾄ!I80</f>
        <v>0</v>
      </c>
      <c r="J59" s="18">
        <f>[1]ｲﾝﾌﾟｯﾄ!J80</f>
        <v>0</v>
      </c>
      <c r="K59" s="17">
        <f>[1]ｲﾝﾌﾟｯﾄ!K80</f>
        <v>0</v>
      </c>
      <c r="L59" s="19">
        <f>[1]ｲﾝﾌﾟｯﾄ!L80</f>
        <v>0</v>
      </c>
      <c r="M59" s="105" t="str">
        <f>IF([1]ｲﾝﾌﾟｯﾄ!M80="","",[1]ｲﾝﾌﾟｯﾄ!M80)</f>
        <v>543
27.3
16.4
2.6
75.8</v>
      </c>
      <c r="N59" s="107" t="s">
        <v>25</v>
      </c>
      <c r="O59" s="109" t="str">
        <f>[1]ｲﾝﾌﾟｯﾄ!O80</f>
        <v>豚肉を、沢山の野菜とごまみそで炒めました。主菜と副菜を兼ねている料理です。</v>
      </c>
      <c r="P59" s="109"/>
    </row>
    <row r="60" spans="1:16" s="20" customFormat="1" ht="18" customHeight="1" thickBot="1" x14ac:dyDescent="0.25">
      <c r="A60" s="103"/>
      <c r="B60" s="28" t="str">
        <f>[1]ｲﾝﾌﾟｯﾄ!B81</f>
        <v>-</v>
      </c>
      <c r="C60" s="110" t="str">
        <f>[1]ｲﾝﾌﾟｯﾄ!C81</f>
        <v>ごはん</v>
      </c>
      <c r="D60" s="110"/>
      <c r="E60" s="110"/>
      <c r="F60" s="22">
        <f>[1]ｲﾝﾌﾟｯﾄ!F81</f>
        <v>0</v>
      </c>
      <c r="G60" s="23">
        <f>[1]ｲﾝﾌﾟｯﾄ!G81</f>
        <v>0</v>
      </c>
      <c r="H60" s="24">
        <f>[1]ｲﾝﾌﾟｯﾄ!H81</f>
        <v>0</v>
      </c>
      <c r="I60" s="23">
        <f>[1]ｲﾝﾌﾟｯﾄ!I81</f>
        <v>0</v>
      </c>
      <c r="J60" s="24" t="str">
        <f>[1]ｲﾝﾌﾟｯﾄ!J81</f>
        <v>☆ごはん</v>
      </c>
      <c r="K60" s="23">
        <f>[1]ｲﾝﾌﾟｯﾄ!K81</f>
        <v>0</v>
      </c>
      <c r="L60" s="25">
        <f>[1]ｲﾝﾌﾟｯﾄ!L81</f>
        <v>0</v>
      </c>
      <c r="M60" s="106"/>
      <c r="N60" s="108"/>
      <c r="O60" s="109"/>
      <c r="P60" s="109"/>
    </row>
    <row r="61" spans="1:16" s="20" customFormat="1" ht="39" customHeight="1" thickBot="1" x14ac:dyDescent="0.25">
      <c r="A61" s="103"/>
      <c r="B61" s="28" t="str">
        <f>[1]ｲﾝﾌﾟｯﾄ!B82</f>
        <v>②</v>
      </c>
      <c r="C61" s="110" t="str">
        <f>[1]ｲﾝﾌﾟｯﾄ!C82</f>
        <v>ぶたにくのごまみそいため</v>
      </c>
      <c r="D61" s="110"/>
      <c r="E61" s="110"/>
      <c r="F61" s="22" t="str">
        <f>[1]ｲﾝﾌﾟｯﾄ!F82</f>
        <v>☆ぶたにく
あかみそ</v>
      </c>
      <c r="G61" s="23">
        <f>[1]ｲﾝﾌﾟｯﾄ!G82</f>
        <v>0</v>
      </c>
      <c r="H61" s="24" t="str">
        <f>[1]ｲﾝﾌﾟｯﾄ!H82</f>
        <v>あかピーマン
きピーマン</v>
      </c>
      <c r="I61" s="23" t="str">
        <f>[1]ｲﾝﾌﾟｯﾄ!I82</f>
        <v>しょうが　にんにく
たけのこ　えだまめ
★キャベツ</v>
      </c>
      <c r="J61" s="24" t="str">
        <f>[1]ｲﾝﾌﾟｯﾄ!J82</f>
        <v>さとう　でんぷん</v>
      </c>
      <c r="K61" s="23" t="str">
        <f>[1]ｲﾝﾌﾟｯﾄ!K82</f>
        <v>こめあぶら
ごま</v>
      </c>
      <c r="L61" s="25" t="str">
        <f>[1]ｲﾝﾌﾟｯﾄ!L82</f>
        <v>しお　こしょう　さけ　しょうゆ
ウスターソース</v>
      </c>
      <c r="M61" s="106"/>
      <c r="N61" s="108"/>
      <c r="O61" s="109"/>
      <c r="P61" s="109"/>
    </row>
    <row r="62" spans="1:16" s="20" customFormat="1" ht="26" customHeight="1" thickBot="1" x14ac:dyDescent="0.25">
      <c r="A62" s="47">
        <f>IF(A59="","",A59)</f>
        <v>45429</v>
      </c>
      <c r="B62" s="29" t="str">
        <f>[1]ｲﾝﾌﾟｯﾄ!B83</f>
        <v>①</v>
      </c>
      <c r="C62" s="115" t="str">
        <f>[1]ｲﾝﾌﾟｯﾄ!C83</f>
        <v>かきたまじる</v>
      </c>
      <c r="D62" s="115"/>
      <c r="E62" s="115"/>
      <c r="F62" s="30" t="str">
        <f>[1]ｲﾝﾌﾟｯﾄ!F83</f>
        <v>★たまご</v>
      </c>
      <c r="G62" s="31">
        <f>[1]ｲﾝﾌﾟｯﾄ!G83</f>
        <v>0</v>
      </c>
      <c r="H62" s="32" t="str">
        <f>[1]ｲﾝﾌﾟｯﾄ!H83</f>
        <v>にんじん
★こまつな</v>
      </c>
      <c r="I62" s="31" t="str">
        <f>[1]ｲﾝﾌﾟｯﾄ!I83</f>
        <v>えのきたけ</v>
      </c>
      <c r="J62" s="32" t="str">
        <f>[1]ｲﾝﾌﾟｯﾄ!J83</f>
        <v>でんぷん</v>
      </c>
      <c r="K62" s="31">
        <f>[1]ｲﾝﾌﾟｯﾄ!K83</f>
        <v>0</v>
      </c>
      <c r="L62" s="33" t="str">
        <f>[1]ｲﾝﾌﾟｯﾄ!L83</f>
        <v>だしこんぶ　こんごうけずりぶし
しょうゆ　さけ　しお</v>
      </c>
      <c r="M62" s="111"/>
      <c r="N62" s="112"/>
      <c r="O62" s="109"/>
      <c r="P62" s="109"/>
    </row>
    <row r="63" spans="1:16" s="20" customFormat="1" ht="18" customHeight="1" thickBot="1" x14ac:dyDescent="0.25">
      <c r="A63" s="102">
        <f>[1]ｲﾝﾌﾟｯﾄ!A94</f>
        <v>45432</v>
      </c>
      <c r="B63" s="15" t="str">
        <f>[1]ｲﾝﾌﾟｯﾄ!B108</f>
        <v>-</v>
      </c>
      <c r="C63" s="104" t="str">
        <f>[1]ｲﾝﾌﾟｯﾄ!C108</f>
        <v>ぎゅうにゅう</v>
      </c>
      <c r="D63" s="104"/>
      <c r="E63" s="104"/>
      <c r="F63" s="16">
        <f>[1]ｲﾝﾌﾟｯﾄ!F108</f>
        <v>0</v>
      </c>
      <c r="G63" s="17" t="str">
        <f>[1]ｲﾝﾌﾟｯﾄ!G108</f>
        <v>★ぎゅうにゅう</v>
      </c>
      <c r="H63" s="18">
        <f>[1]ｲﾝﾌﾟｯﾄ!H108</f>
        <v>0</v>
      </c>
      <c r="I63" s="17">
        <f>[1]ｲﾝﾌﾟｯﾄ!I108</f>
        <v>0</v>
      </c>
      <c r="J63" s="18">
        <f>[1]ｲﾝﾌﾟｯﾄ!J108</f>
        <v>0</v>
      </c>
      <c r="K63" s="17">
        <f>[1]ｲﾝﾌﾟｯﾄ!K108</f>
        <v>0</v>
      </c>
      <c r="L63" s="19">
        <f>[1]ｲﾝﾌﾟｯﾄ!L108</f>
        <v>0</v>
      </c>
      <c r="M63" s="105" t="str">
        <f>IF([1]ｲﾝﾌﾟｯﾄ!M108="","",[1]ｲﾝﾌﾟｯﾄ!M108)</f>
        <v>586
26.9
24.5
2.0
72.1</v>
      </c>
      <c r="N63" s="107" t="s">
        <v>25</v>
      </c>
      <c r="O63" s="109" t="str">
        <f>[1]ｲﾝﾌﾟｯﾄ!O108</f>
        <v>アスパラは緑色がきれいな春野菜です。太陽に向かってぐんぐん伸びていきます。</v>
      </c>
      <c r="P63" s="109"/>
    </row>
    <row r="64" spans="1:16" s="20" customFormat="1" ht="18" customHeight="1" thickBot="1" x14ac:dyDescent="0.25">
      <c r="A64" s="103"/>
      <c r="B64" s="21" t="str">
        <f>[1]ｲﾝﾌﾟｯﾄ!B109</f>
        <v>-</v>
      </c>
      <c r="C64" s="110" t="str">
        <f>[1]ｲﾝﾌﾟｯﾄ!C109</f>
        <v>パン</v>
      </c>
      <c r="D64" s="110"/>
      <c r="E64" s="110"/>
      <c r="F64" s="22">
        <f>[1]ｲﾝﾌﾟｯﾄ!F109</f>
        <v>0</v>
      </c>
      <c r="G64" s="23">
        <f>[1]ｲﾝﾌﾟｯﾄ!G109</f>
        <v>0</v>
      </c>
      <c r="H64" s="24">
        <f>[1]ｲﾝﾌﾟｯﾄ!H109</f>
        <v>0</v>
      </c>
      <c r="I64" s="23">
        <f>[1]ｲﾝﾌﾟｯﾄ!I109</f>
        <v>0</v>
      </c>
      <c r="J64" s="24" t="str">
        <f>[1]ｲﾝﾌﾟｯﾄ!J109</f>
        <v>☆パン</v>
      </c>
      <c r="K64" s="23">
        <f>[1]ｲﾝﾌﾟｯﾄ!K109</f>
        <v>0</v>
      </c>
      <c r="L64" s="25">
        <f>[1]ｲﾝﾌﾟｯﾄ!L109</f>
        <v>0</v>
      </c>
      <c r="M64" s="106"/>
      <c r="N64" s="108"/>
      <c r="O64" s="109"/>
      <c r="P64" s="109"/>
    </row>
    <row r="65" spans="1:16" s="20" customFormat="1" ht="26" customHeight="1" thickBot="1" x14ac:dyDescent="0.25">
      <c r="A65" s="103"/>
      <c r="B65" s="21" t="str">
        <f>[1]ｲﾝﾌﾟｯﾄ!B110</f>
        <v>①</v>
      </c>
      <c r="C65" s="110" t="str">
        <f>[1]ｲﾝﾌﾟｯﾄ!C110</f>
        <v>コーンシチュー</v>
      </c>
      <c r="D65" s="110"/>
      <c r="E65" s="110"/>
      <c r="F65" s="22" t="str">
        <f>[1]ｲﾝﾌﾟｯﾄ!F110</f>
        <v>とりにく</v>
      </c>
      <c r="G65" s="23" t="str">
        <f>[1]ｲﾝﾌﾟｯﾄ!G110</f>
        <v>★ぎゅうにゅう</v>
      </c>
      <c r="H65" s="24" t="str">
        <f>[1]ｲﾝﾌﾟｯﾄ!H110</f>
        <v>にんじん</v>
      </c>
      <c r="I65" s="23" t="str">
        <f>[1]ｲﾝﾌﾟｯﾄ!I110</f>
        <v>たまねぎ　コーン</v>
      </c>
      <c r="J65" s="24" t="str">
        <f>[1]ｲﾝﾌﾟｯﾄ!J110</f>
        <v>じゃがいも
こむぎこ</v>
      </c>
      <c r="K65" s="23" t="str">
        <f>[1]ｲﾝﾌﾟｯﾄ!K110</f>
        <v>こめあぶら
バター</v>
      </c>
      <c r="L65" s="25" t="str">
        <f>[1]ｲﾝﾌﾟｯﾄ!L110</f>
        <v>しお　こしょう　ブイヨン
しろワイン</v>
      </c>
      <c r="M65" s="106"/>
      <c r="N65" s="108"/>
      <c r="O65" s="109"/>
      <c r="P65" s="109"/>
    </row>
    <row r="66" spans="1:16" s="20" customFormat="1" ht="18" customHeight="1" thickBot="1" x14ac:dyDescent="0.25">
      <c r="A66" s="113">
        <f>IF(A63="","",A63)</f>
        <v>45432</v>
      </c>
      <c r="B66" s="21" t="str">
        <f>[1]ｲﾝﾌﾟｯﾄ!B111</f>
        <v>③</v>
      </c>
      <c r="C66" s="110" t="str">
        <f>[1]ｲﾝﾌﾟｯﾄ!C111</f>
        <v>ベーコンとアスパラガスのソテー</v>
      </c>
      <c r="D66" s="110"/>
      <c r="E66" s="110"/>
      <c r="F66" s="22" t="str">
        <f>[1]ｲﾝﾌﾟｯﾄ!F111</f>
        <v>ベーコン</v>
      </c>
      <c r="G66" s="23">
        <f>[1]ｲﾝﾌﾟｯﾄ!G111</f>
        <v>0</v>
      </c>
      <c r="H66" s="24" t="str">
        <f>[1]ｲﾝﾌﾟｯﾄ!H111</f>
        <v>アスパラガス</v>
      </c>
      <c r="I66" s="23" t="str">
        <f>[1]ｲﾝﾌﾟｯﾄ!I111</f>
        <v>たまねぎ</v>
      </c>
      <c r="J66" s="24">
        <f>[1]ｲﾝﾌﾟｯﾄ!J111</f>
        <v>0</v>
      </c>
      <c r="K66" s="23" t="str">
        <f>[1]ｲﾝﾌﾟｯﾄ!K111</f>
        <v>こめあぶら</v>
      </c>
      <c r="L66" s="25" t="str">
        <f>[1]ｲﾝﾌﾟｯﾄ!L111</f>
        <v>しょうゆ　しお　こしょう　</v>
      </c>
      <c r="M66" s="106"/>
      <c r="N66" s="108"/>
      <c r="O66" s="109"/>
      <c r="P66" s="109"/>
    </row>
    <row r="67" spans="1:16" s="20" customFormat="1" ht="18" customHeight="1" thickBot="1" x14ac:dyDescent="0.25">
      <c r="A67" s="114"/>
      <c r="B67" s="29" t="str">
        <f>[1]ｲﾝﾌﾟｯﾄ!B112</f>
        <v>-</v>
      </c>
      <c r="C67" s="115" t="str">
        <f>[1]ｲﾝﾌﾟｯﾄ!C112</f>
        <v>チョコクリーム</v>
      </c>
      <c r="D67" s="115"/>
      <c r="E67" s="115"/>
      <c r="F67" s="30">
        <f>[1]ｲﾝﾌﾟｯﾄ!F112</f>
        <v>0</v>
      </c>
      <c r="G67" s="31">
        <f>[1]ｲﾝﾌﾟｯﾄ!G112</f>
        <v>0</v>
      </c>
      <c r="H67" s="32">
        <f>[1]ｲﾝﾌﾟｯﾄ!H112</f>
        <v>0</v>
      </c>
      <c r="I67" s="31">
        <f>[1]ｲﾝﾌﾟｯﾄ!I112</f>
        <v>0</v>
      </c>
      <c r="J67" s="32">
        <f>[1]ｲﾝﾌﾟｯﾄ!J112</f>
        <v>0</v>
      </c>
      <c r="K67" s="31" t="str">
        <f>[1]ｲﾝﾌﾟｯﾄ!K112</f>
        <v>チョコクリーム</v>
      </c>
      <c r="L67" s="33">
        <f>[1]ｲﾝﾌﾟｯﾄ!L112</f>
        <v>0</v>
      </c>
      <c r="M67" s="111"/>
      <c r="N67" s="112"/>
      <c r="O67" s="109"/>
      <c r="P67" s="109"/>
    </row>
    <row r="68" spans="1:16" s="20" customFormat="1" ht="18" customHeight="1" thickBot="1" x14ac:dyDescent="0.25">
      <c r="A68" s="103">
        <f>[1]ｲﾝﾌﾟｯﾄ!A101</f>
        <v>45433</v>
      </c>
      <c r="B68" s="46" t="str">
        <f>[1]ｲﾝﾌﾟｯﾄ!B94</f>
        <v>-</v>
      </c>
      <c r="C68" s="116" t="str">
        <f>[1]ｲﾝﾌﾟｯﾄ!C94</f>
        <v>ぎゅうにゅう</v>
      </c>
      <c r="D68" s="116"/>
      <c r="E68" s="116"/>
      <c r="F68" s="35">
        <f>[1]ｲﾝﾌﾟｯﾄ!F94</f>
        <v>0</v>
      </c>
      <c r="G68" s="36" t="str">
        <f>[1]ｲﾝﾌﾟｯﾄ!G94</f>
        <v>★ぎゅうにゅう</v>
      </c>
      <c r="H68" s="37">
        <f>[1]ｲﾝﾌﾟｯﾄ!H94</f>
        <v>0</v>
      </c>
      <c r="I68" s="36">
        <f>[1]ｲﾝﾌﾟｯﾄ!I94</f>
        <v>0</v>
      </c>
      <c r="J68" s="37">
        <f>[1]ｲﾝﾌﾟｯﾄ!J94</f>
        <v>0</v>
      </c>
      <c r="K68" s="36">
        <f>[1]ｲﾝﾌﾟｯﾄ!K94</f>
        <v>0</v>
      </c>
      <c r="L68" s="38">
        <f>[1]ｲﾝﾌﾟｯﾄ!L94</f>
        <v>0</v>
      </c>
      <c r="M68" s="117" t="str">
        <f>IF([1]ｲﾝﾌﾟｯﾄ!M94="","",[1]ｲﾝﾌﾟｯﾄ!M94)</f>
        <v>589
29.3
19.3
1.7
80.0</v>
      </c>
      <c r="N68" s="118" t="s">
        <v>25</v>
      </c>
      <c r="O68" s="119" t="str">
        <f>[1]ｲﾝﾌﾟｯﾄ!O94</f>
        <v>新茶の季節になりました。今日は富士宮産のお茶を衣に入れた鶏肉のお茶フリッターです。</v>
      </c>
      <c r="P68" s="119"/>
    </row>
    <row r="69" spans="1:16" s="20" customFormat="1" ht="18" customHeight="1" thickBot="1" x14ac:dyDescent="0.25">
      <c r="A69" s="103"/>
      <c r="B69" s="28" t="str">
        <f>[1]ｲﾝﾌﾟｯﾄ!B95</f>
        <v>-</v>
      </c>
      <c r="C69" s="110" t="str">
        <f>[1]ｲﾝﾌﾟｯﾄ!C95</f>
        <v>うみゃーこめ（富士宮産コシヒカリ）</v>
      </c>
      <c r="D69" s="110"/>
      <c r="E69" s="110"/>
      <c r="F69" s="22">
        <f>[1]ｲﾝﾌﾟｯﾄ!F95</f>
        <v>0</v>
      </c>
      <c r="G69" s="23">
        <f>[1]ｲﾝﾌﾟｯﾄ!G95</f>
        <v>0</v>
      </c>
      <c r="H69" s="24">
        <f>[1]ｲﾝﾌﾟｯﾄ!H95</f>
        <v>0</v>
      </c>
      <c r="I69" s="23">
        <f>[1]ｲﾝﾌﾟｯﾄ!I95</f>
        <v>0</v>
      </c>
      <c r="J69" s="24" t="str">
        <f>[1]ｲﾝﾌﾟｯﾄ!J95</f>
        <v>★ごはん</v>
      </c>
      <c r="K69" s="23">
        <f>[1]ｲﾝﾌﾟｯﾄ!K95</f>
        <v>0</v>
      </c>
      <c r="L69" s="25">
        <f>[1]ｲﾝﾌﾟｯﾄ!L95</f>
        <v>0</v>
      </c>
      <c r="M69" s="106"/>
      <c r="N69" s="108"/>
      <c r="O69" s="109"/>
      <c r="P69" s="109"/>
    </row>
    <row r="70" spans="1:16" s="20" customFormat="1" ht="26" customHeight="1" thickBot="1" x14ac:dyDescent="0.25">
      <c r="A70" s="103"/>
      <c r="B70" s="28" t="str">
        <f>[1]ｲﾝﾌﾟｯﾄ!B96</f>
        <v>②</v>
      </c>
      <c r="C70" s="110" t="str">
        <f>[1]ｲﾝﾌﾟｯﾄ!C96</f>
        <v>とりにくのおちゃフリッター</v>
      </c>
      <c r="D70" s="110"/>
      <c r="E70" s="110"/>
      <c r="F70" s="22" t="str">
        <f>[1]ｲﾝﾌﾟｯﾄ!F96</f>
        <v>とりにく　★たまご</v>
      </c>
      <c r="G70" s="23">
        <f>[1]ｲﾝﾌﾟｯﾄ!G96</f>
        <v>0</v>
      </c>
      <c r="H70" s="24" t="str">
        <f>[1]ｲﾝﾌﾟｯﾄ!H96</f>
        <v>★ちゃ</v>
      </c>
      <c r="I70" s="23" t="str">
        <f>[1]ｲﾝﾌﾟｯﾄ!I96</f>
        <v>にんにく</v>
      </c>
      <c r="J70" s="24" t="str">
        <f>[1]ｲﾝﾌﾟｯﾄ!J96</f>
        <v>こむぎこ
でんぷん</v>
      </c>
      <c r="K70" s="23" t="str">
        <f>[1]ｲﾝﾌﾟｯﾄ!K96</f>
        <v>だいずあぶら</v>
      </c>
      <c r="L70" s="25" t="str">
        <f>[1]ｲﾝﾌﾟｯﾄ!L96</f>
        <v>さけ　しお</v>
      </c>
      <c r="M70" s="106"/>
      <c r="N70" s="108"/>
      <c r="O70" s="109"/>
      <c r="P70" s="109"/>
    </row>
    <row r="71" spans="1:16" s="20" customFormat="1" ht="26" customHeight="1" thickBot="1" x14ac:dyDescent="0.25">
      <c r="A71" s="113">
        <f>IF(A68="","",A68)</f>
        <v>45433</v>
      </c>
      <c r="B71" s="28" t="str">
        <f>[1]ｲﾝﾌﾟｯﾄ!B97</f>
        <v>③</v>
      </c>
      <c r="C71" s="110" t="str">
        <f>[1]ｲﾝﾌﾟｯﾄ!C97</f>
        <v>そくせきづけ</v>
      </c>
      <c r="D71" s="110"/>
      <c r="E71" s="110"/>
      <c r="F71" s="22">
        <f>[1]ｲﾝﾌﾟｯﾄ!F97</f>
        <v>0</v>
      </c>
      <c r="G71" s="23">
        <f>[1]ｲﾝﾌﾟｯﾄ!G97</f>
        <v>0</v>
      </c>
      <c r="H71" s="24">
        <f>[1]ｲﾝﾌﾟｯﾄ!H97</f>
        <v>0</v>
      </c>
      <c r="I71" s="23" t="str">
        <f>[1]ｲﾝﾌﾟｯﾄ!I97</f>
        <v>★キャベツ　きゅうり
たくあん</v>
      </c>
      <c r="J71" s="24">
        <f>[1]ｲﾝﾌﾟｯﾄ!J97</f>
        <v>0</v>
      </c>
      <c r="K71" s="23">
        <f>[1]ｲﾝﾌﾟｯﾄ!K97</f>
        <v>0</v>
      </c>
      <c r="L71" s="25" t="str">
        <f>[1]ｲﾝﾌﾟｯﾄ!L97</f>
        <v>しお</v>
      </c>
      <c r="M71" s="106"/>
      <c r="N71" s="108"/>
      <c r="O71" s="109"/>
      <c r="P71" s="109"/>
    </row>
    <row r="72" spans="1:16" s="20" customFormat="1" ht="26" customHeight="1" thickBot="1" x14ac:dyDescent="0.25">
      <c r="A72" s="113"/>
      <c r="B72" s="21" t="str">
        <f>[1]ｲﾝﾌﾟｯﾄ!B98</f>
        <v>①</v>
      </c>
      <c r="C72" s="121" t="str">
        <f>[1]ｲﾝﾌﾟｯﾄ!C98</f>
        <v>みやじる</v>
      </c>
      <c r="D72" s="121"/>
      <c r="E72" s="121"/>
      <c r="F72" s="39" t="str">
        <f>[1]ｲﾝﾌﾟｯﾄ!F98</f>
        <v>☆ぶたにく
☆とうふ　みそ</v>
      </c>
      <c r="G72" s="40">
        <f>[1]ｲﾝﾌﾟｯﾄ!G98</f>
        <v>0</v>
      </c>
      <c r="H72" s="41" t="str">
        <f>[1]ｲﾝﾌﾟｯﾄ!H98</f>
        <v>にんじん
★はねぎ</v>
      </c>
      <c r="I72" s="40" t="str">
        <f>[1]ｲﾝﾌﾟｯﾄ!I98</f>
        <v>だいこん
こんにゃく</v>
      </c>
      <c r="J72" s="41" t="str">
        <f>[1]ｲﾝﾌﾟｯﾄ!J98</f>
        <v>じゃがいも</v>
      </c>
      <c r="K72" s="40">
        <f>[1]ｲﾝﾌﾟｯﾄ!K98</f>
        <v>0</v>
      </c>
      <c r="L72" s="42" t="str">
        <f>[1]ｲﾝﾌﾟｯﾄ!L98</f>
        <v>いりこ</v>
      </c>
      <c r="M72" s="106"/>
      <c r="N72" s="108"/>
      <c r="O72" s="120"/>
      <c r="P72" s="120"/>
    </row>
    <row r="73" spans="1:16" s="20" customFormat="1" ht="18" customHeight="1" thickBot="1" x14ac:dyDescent="0.25">
      <c r="A73" s="102">
        <f>[1]ｲﾝﾌﾟｯﾄ!A108</f>
        <v>45435</v>
      </c>
      <c r="B73" s="15" t="str">
        <f>[1]ｲﾝﾌﾟｯﾄ!B101</f>
        <v>-</v>
      </c>
      <c r="C73" s="104" t="str">
        <f>[1]ｲﾝﾌﾟｯﾄ!C101</f>
        <v>ぎゅうにゅう</v>
      </c>
      <c r="D73" s="104"/>
      <c r="E73" s="104"/>
      <c r="F73" s="16">
        <f>[1]ｲﾝﾌﾟｯﾄ!F101</f>
        <v>0</v>
      </c>
      <c r="G73" s="17" t="str">
        <f>[1]ｲﾝﾌﾟｯﾄ!G101</f>
        <v>★ぎゅうにゅう</v>
      </c>
      <c r="H73" s="18">
        <f>[1]ｲﾝﾌﾟｯﾄ!H101</f>
        <v>0</v>
      </c>
      <c r="I73" s="17">
        <f>[1]ｲﾝﾌﾟｯﾄ!I101</f>
        <v>0</v>
      </c>
      <c r="J73" s="18">
        <f>[1]ｲﾝﾌﾟｯﾄ!J101</f>
        <v>0</v>
      </c>
      <c r="K73" s="17">
        <f>[1]ｲﾝﾌﾟｯﾄ!K101</f>
        <v>0</v>
      </c>
      <c r="L73" s="19">
        <f>[1]ｲﾝﾌﾟｯﾄ!L101</f>
        <v>0</v>
      </c>
      <c r="M73" s="105" t="str">
        <f>IF([1]ｲﾝﾌﾟｯﾄ!M101="","",[1]ｲﾝﾌﾟｯﾄ!M101)</f>
        <v>626
26.8
26.2
2.5
72.6</v>
      </c>
      <c r="N73" s="107" t="s">
        <v>25</v>
      </c>
      <c r="O73" s="109" t="str">
        <f>[1]ｲﾝﾌﾟｯﾄ!O101</f>
        <v>学校給食では、和食献立を多く取り入れています。「和食」は健康によい食事として世界でも認められています。</v>
      </c>
      <c r="P73" s="109"/>
    </row>
    <row r="74" spans="1:16" s="20" customFormat="1" ht="18" customHeight="1" thickBot="1" x14ac:dyDescent="0.25">
      <c r="A74" s="103"/>
      <c r="B74" s="21" t="str">
        <f>[1]ｲﾝﾌﾟｯﾄ!B102</f>
        <v>-</v>
      </c>
      <c r="C74" s="110" t="str">
        <f>[1]ｲﾝﾌﾟｯﾄ!C102</f>
        <v>ごはん</v>
      </c>
      <c r="D74" s="110"/>
      <c r="E74" s="110"/>
      <c r="F74" s="22">
        <f>[1]ｲﾝﾌﾟｯﾄ!F102</f>
        <v>0</v>
      </c>
      <c r="G74" s="23">
        <f>[1]ｲﾝﾌﾟｯﾄ!G102</f>
        <v>0</v>
      </c>
      <c r="H74" s="24">
        <f>[1]ｲﾝﾌﾟｯﾄ!H102</f>
        <v>0</v>
      </c>
      <c r="I74" s="23">
        <f>[1]ｲﾝﾌﾟｯﾄ!I102</f>
        <v>0</v>
      </c>
      <c r="J74" s="24" t="str">
        <f>[1]ｲﾝﾌﾟｯﾄ!J102</f>
        <v>☆ごはん</v>
      </c>
      <c r="K74" s="23">
        <f>[1]ｲﾝﾌﾟｯﾄ!K102</f>
        <v>0</v>
      </c>
      <c r="L74" s="25">
        <f>[1]ｲﾝﾌﾟｯﾄ!L102</f>
        <v>0</v>
      </c>
      <c r="M74" s="106"/>
      <c r="N74" s="108"/>
      <c r="O74" s="109"/>
      <c r="P74" s="109"/>
    </row>
    <row r="75" spans="1:16" s="20" customFormat="1" ht="18" customHeight="1" thickBot="1" x14ac:dyDescent="0.25">
      <c r="A75" s="103"/>
      <c r="B75" s="21" t="str">
        <f>[1]ｲﾝﾌﾟｯﾄ!B103</f>
        <v>②</v>
      </c>
      <c r="C75" s="128" t="str">
        <f>[1]ｲﾝﾌﾟｯﾄ!C103</f>
        <v>🐟さばのしおやき🐟</v>
      </c>
      <c r="D75" s="128"/>
      <c r="E75" s="128"/>
      <c r="F75" s="22" t="str">
        <f>[1]ｲﾝﾌﾟｯﾄ!F103</f>
        <v>しおさば</v>
      </c>
      <c r="G75" s="23">
        <f>[1]ｲﾝﾌﾟｯﾄ!G103</f>
        <v>0</v>
      </c>
      <c r="H75" s="24">
        <f>[1]ｲﾝﾌﾟｯﾄ!H103</f>
        <v>0</v>
      </c>
      <c r="I75" s="23">
        <f>[1]ｲﾝﾌﾟｯﾄ!I103</f>
        <v>0</v>
      </c>
      <c r="J75" s="24">
        <f>[1]ｲﾝﾌﾟｯﾄ!J103</f>
        <v>0</v>
      </c>
      <c r="K75" s="23">
        <f>[1]ｲﾝﾌﾟｯﾄ!K103</f>
        <v>0</v>
      </c>
      <c r="L75" s="25">
        <f>[1]ｲﾝﾌﾟｯﾄ!L103</f>
        <v>0</v>
      </c>
      <c r="M75" s="106"/>
      <c r="N75" s="108"/>
      <c r="O75" s="109"/>
      <c r="P75" s="109"/>
    </row>
    <row r="76" spans="1:16" s="20" customFormat="1" ht="26" customHeight="1" thickBot="1" x14ac:dyDescent="0.25">
      <c r="A76" s="113">
        <f>IF(A73="","",A73)</f>
        <v>45435</v>
      </c>
      <c r="B76" s="28" t="str">
        <f>[1]ｲﾝﾌﾟｯﾄ!B104</f>
        <v>③</v>
      </c>
      <c r="C76" s="110" t="str">
        <f>[1]ｲﾝﾌﾟｯﾄ!C104</f>
        <v>こまつなのごまあえ</v>
      </c>
      <c r="D76" s="110"/>
      <c r="E76" s="110"/>
      <c r="F76" s="22">
        <f>[1]ｲﾝﾌﾟｯﾄ!F104</f>
        <v>0</v>
      </c>
      <c r="G76" s="23">
        <f>[1]ｲﾝﾌﾟｯﾄ!G104</f>
        <v>0</v>
      </c>
      <c r="H76" s="24" t="str">
        <f>[1]ｲﾝﾌﾟｯﾄ!H104</f>
        <v>★こまつな
にんじん</v>
      </c>
      <c r="I76" s="23" t="str">
        <f>[1]ｲﾝﾌﾟｯﾄ!I104</f>
        <v>☆もやし</v>
      </c>
      <c r="J76" s="24" t="str">
        <f>[1]ｲﾝﾌﾟｯﾄ!J104</f>
        <v>さとう</v>
      </c>
      <c r="K76" s="23" t="str">
        <f>[1]ｲﾝﾌﾟｯﾄ!K104</f>
        <v>ごま</v>
      </c>
      <c r="L76" s="25" t="str">
        <f>[1]ｲﾝﾌﾟｯﾄ!L104</f>
        <v>しお　しょうゆ</v>
      </c>
      <c r="M76" s="106"/>
      <c r="N76" s="108"/>
      <c r="O76" s="109"/>
      <c r="P76" s="109"/>
    </row>
    <row r="77" spans="1:16" s="20" customFormat="1" ht="26" customHeight="1" thickBot="1" x14ac:dyDescent="0.25">
      <c r="A77" s="114"/>
      <c r="B77" s="55" t="str">
        <f>[1]ｲﾝﾌﾟｯﾄ!B105</f>
        <v>①</v>
      </c>
      <c r="C77" s="129" t="str">
        <f>[1]ｲﾝﾌﾟｯﾄ!C105</f>
        <v>とりごぼうじる</v>
      </c>
      <c r="D77" s="115"/>
      <c r="E77" s="130"/>
      <c r="F77" s="30" t="str">
        <f>[1]ｲﾝﾌﾟｯﾄ!F105</f>
        <v>とりにく
あぶらあげ</v>
      </c>
      <c r="G77" s="31">
        <f>[1]ｲﾝﾌﾟｯﾄ!G105</f>
        <v>0</v>
      </c>
      <c r="H77" s="32">
        <f>[1]ｲﾝﾌﾟｯﾄ!H105</f>
        <v>0</v>
      </c>
      <c r="I77" s="31" t="str">
        <f>[1]ｲﾝﾌﾟｯﾄ!I105</f>
        <v>だいこん　★ごぼう
しいたけ</v>
      </c>
      <c r="J77" s="32" t="str">
        <f>[1]ｲﾝﾌﾟｯﾄ!J105</f>
        <v>でんぷん</v>
      </c>
      <c r="K77" s="31">
        <f>[1]ｲﾝﾌﾟｯﾄ!K105</f>
        <v>0</v>
      </c>
      <c r="L77" s="33" t="str">
        <f>[1]ｲﾝﾌﾟｯﾄ!L105</f>
        <v>こんごうけずりぶし　さけ
しお　しょうゆ</v>
      </c>
      <c r="M77" s="111"/>
      <c r="N77" s="112"/>
      <c r="O77" s="109"/>
      <c r="P77" s="109"/>
    </row>
    <row r="78" spans="1:16" s="20" customFormat="1" ht="18" customHeight="1" thickBot="1" x14ac:dyDescent="0.25">
      <c r="A78" s="103">
        <f>[1]ｲﾝﾌﾟｯﾄ!A115</f>
        <v>45436</v>
      </c>
      <c r="B78" s="34" t="str">
        <f>[1]ｲﾝﾌﾟｯﾄ!B129</f>
        <v>-</v>
      </c>
      <c r="C78" s="116" t="str">
        <f>[1]ｲﾝﾌﾟｯﾄ!C129</f>
        <v>ぎゅうにゅう</v>
      </c>
      <c r="D78" s="116"/>
      <c r="E78" s="116"/>
      <c r="F78" s="35">
        <f>[1]ｲﾝﾌﾟｯﾄ!F129</f>
        <v>0</v>
      </c>
      <c r="G78" s="36" t="str">
        <f>[1]ｲﾝﾌﾟｯﾄ!G129</f>
        <v>★ぎゅうにゅう</v>
      </c>
      <c r="H78" s="37">
        <f>[1]ｲﾝﾌﾟｯﾄ!H129</f>
        <v>0</v>
      </c>
      <c r="I78" s="36">
        <f>[1]ｲﾝﾌﾟｯﾄ!I129</f>
        <v>0</v>
      </c>
      <c r="J78" s="37">
        <f>[1]ｲﾝﾌﾟｯﾄ!J129</f>
        <v>0</v>
      </c>
      <c r="K78" s="36">
        <f>[1]ｲﾝﾌﾟｯﾄ!K129</f>
        <v>0</v>
      </c>
      <c r="L78" s="38">
        <f>[1]ｲﾝﾌﾟｯﾄ!L129</f>
        <v>0</v>
      </c>
      <c r="M78" s="117" t="str">
        <f>IF([1]ｲﾝﾌﾟｯﾄ!M129="","",[1]ｲﾝﾌﾟｯﾄ!M129)</f>
        <v>594
28.3
21.3
2.6
78.5</v>
      </c>
      <c r="N78" s="118" t="s">
        <v>25</v>
      </c>
      <c r="O78" s="119" t="str">
        <f>[1]ｲﾝﾌﾟｯﾄ!O129</f>
        <v>新ごぼうがおいしい季節となりました。香りと歯ごたえを味わいましょう。</v>
      </c>
      <c r="P78" s="119"/>
    </row>
    <row r="79" spans="1:16" s="20" customFormat="1" ht="18" customHeight="1" thickBot="1" x14ac:dyDescent="0.25">
      <c r="A79" s="103"/>
      <c r="B79" s="21" t="str">
        <f>[1]ｲﾝﾌﾟｯﾄ!B130</f>
        <v>-</v>
      </c>
      <c r="C79" s="110" t="str">
        <f>[1]ｲﾝﾌﾟｯﾄ!C130</f>
        <v>うどん</v>
      </c>
      <c r="D79" s="110"/>
      <c r="E79" s="110"/>
      <c r="F79" s="22">
        <f>[1]ｲﾝﾌﾟｯﾄ!F130</f>
        <v>0</v>
      </c>
      <c r="G79" s="23">
        <f>[1]ｲﾝﾌﾟｯﾄ!G130</f>
        <v>0</v>
      </c>
      <c r="H79" s="24">
        <f>[1]ｲﾝﾌﾟｯﾄ!H130</f>
        <v>0</v>
      </c>
      <c r="I79" s="23">
        <f>[1]ｲﾝﾌﾟｯﾄ!I130</f>
        <v>0</v>
      </c>
      <c r="J79" s="24" t="str">
        <f>[1]ｲﾝﾌﾟｯﾄ!J130</f>
        <v>☆うどん</v>
      </c>
      <c r="K79" s="23">
        <f>[1]ｲﾝﾌﾟｯﾄ!K130</f>
        <v>0</v>
      </c>
      <c r="L79" s="25">
        <f>[1]ｲﾝﾌﾟｯﾄ!L130</f>
        <v>0</v>
      </c>
      <c r="M79" s="106"/>
      <c r="N79" s="108"/>
      <c r="O79" s="109"/>
      <c r="P79" s="109"/>
    </row>
    <row r="80" spans="1:16" s="20" customFormat="1" ht="18" customHeight="1" thickBot="1" x14ac:dyDescent="0.25">
      <c r="A80" s="103"/>
      <c r="B80" s="21" t="str">
        <f>[1]ｲﾝﾌﾟｯﾄ!B131</f>
        <v>②</v>
      </c>
      <c r="C80" s="110" t="str">
        <f>[1]ｲﾝﾌﾟｯﾄ!C131</f>
        <v>いかてんぷら</v>
      </c>
      <c r="D80" s="110"/>
      <c r="E80" s="110"/>
      <c r="F80" s="22" t="str">
        <f>[1]ｲﾝﾌﾟｯﾄ!F131</f>
        <v>いかてんぷら</v>
      </c>
      <c r="G80" s="23">
        <f>[1]ｲﾝﾌﾟｯﾄ!G131</f>
        <v>0</v>
      </c>
      <c r="H80" s="24">
        <f>[1]ｲﾝﾌﾟｯﾄ!H131</f>
        <v>0</v>
      </c>
      <c r="I80" s="23">
        <f>[1]ｲﾝﾌﾟｯﾄ!I131</f>
        <v>0</v>
      </c>
      <c r="J80" s="24">
        <f>[1]ｲﾝﾌﾟｯﾄ!J131</f>
        <v>0</v>
      </c>
      <c r="K80" s="23" t="str">
        <f>[1]ｲﾝﾌﾟｯﾄ!K131</f>
        <v>だいずあぶら</v>
      </c>
      <c r="L80" s="25">
        <f>[1]ｲﾝﾌﾟｯﾄ!L131</f>
        <v>0</v>
      </c>
      <c r="M80" s="106"/>
      <c r="N80" s="108"/>
      <c r="O80" s="109"/>
      <c r="P80" s="109"/>
    </row>
    <row r="81" spans="1:16" s="20" customFormat="1" ht="18" customHeight="1" thickBot="1" x14ac:dyDescent="0.25">
      <c r="A81" s="113">
        <f>IF(A78="","",A78)</f>
        <v>45436</v>
      </c>
      <c r="B81" s="21" t="str">
        <f>[1]ｲﾝﾌﾟｯﾄ!B132</f>
        <v>③</v>
      </c>
      <c r="C81" s="110" t="str">
        <f>[1]ｲﾝﾌﾟｯﾄ!C132</f>
        <v>ごぼうのごまドレッシングあえ</v>
      </c>
      <c r="D81" s="110"/>
      <c r="E81" s="110"/>
      <c r="F81" s="22">
        <f>[1]ｲﾝﾌﾟｯﾄ!F132</f>
        <v>0</v>
      </c>
      <c r="G81" s="23">
        <f>[1]ｲﾝﾌﾟｯﾄ!G132</f>
        <v>0</v>
      </c>
      <c r="H81" s="24" t="str">
        <f>[1]ｲﾝﾌﾟｯﾄ!H132</f>
        <v>にんじん</v>
      </c>
      <c r="I81" s="23" t="str">
        <f>[1]ｲﾝﾌﾟｯﾄ!I132</f>
        <v>★ごぼう　きゅうり</v>
      </c>
      <c r="J81" s="24">
        <f>[1]ｲﾝﾌﾟｯﾄ!J132</f>
        <v>0</v>
      </c>
      <c r="K81" s="23" t="str">
        <f>[1]ｲﾝﾌﾟｯﾄ!K132</f>
        <v>ごまﾄﾞﾚｯｼﾝｸﾞ</v>
      </c>
      <c r="L81" s="25" t="str">
        <f>[1]ｲﾝﾌﾟｯﾄ!L132</f>
        <v>す　しお</v>
      </c>
      <c r="M81" s="106"/>
      <c r="N81" s="108"/>
      <c r="O81" s="109"/>
      <c r="P81" s="109"/>
    </row>
    <row r="82" spans="1:16" s="20" customFormat="1" ht="26" customHeight="1" thickBot="1" x14ac:dyDescent="0.25">
      <c r="A82" s="113"/>
      <c r="B82" s="21" t="str">
        <f>[1]ｲﾝﾌﾟｯﾄ!B133</f>
        <v>①</v>
      </c>
      <c r="C82" s="121" t="str">
        <f>[1]ｲﾝﾌﾟｯﾄ!C133</f>
        <v>わかめうどんつゆ</v>
      </c>
      <c r="D82" s="121"/>
      <c r="E82" s="121"/>
      <c r="F82" s="39" t="str">
        <f>[1]ｲﾝﾌﾟｯﾄ!F133</f>
        <v>とりにく
あぶらあげ</v>
      </c>
      <c r="G82" s="40" t="str">
        <f>[1]ｲﾝﾌﾟｯﾄ!G133</f>
        <v>わかめ</v>
      </c>
      <c r="H82" s="41">
        <f>[1]ｲﾝﾌﾟｯﾄ!H133</f>
        <v>0</v>
      </c>
      <c r="I82" s="40" t="str">
        <f>[1]ｲﾝﾌﾟｯﾄ!I133</f>
        <v>★ねぶかねぎ
しいたけ</v>
      </c>
      <c r="J82" s="41" t="str">
        <f>[1]ｲﾝﾌﾟｯﾄ!J133</f>
        <v>さとう</v>
      </c>
      <c r="K82" s="40">
        <f>[1]ｲﾝﾌﾟｯﾄ!K133</f>
        <v>0</v>
      </c>
      <c r="L82" s="42" t="str">
        <f>[1]ｲﾝﾌﾟｯﾄ!L133</f>
        <v>だしこんぶ　かつおぶし
みりん　さけ　しお　しょうゆ</v>
      </c>
      <c r="M82" s="106"/>
      <c r="N82" s="108"/>
      <c r="O82" s="120"/>
      <c r="P82" s="120"/>
    </row>
    <row r="83" spans="1:16" s="20" customFormat="1" ht="18" customHeight="1" thickBot="1" x14ac:dyDescent="0.25">
      <c r="A83" s="102">
        <f>[1]ｲﾝﾌﾟｯﾄ!A122</f>
        <v>45439</v>
      </c>
      <c r="B83" s="27" t="str">
        <f>[1]ｲﾝﾌﾟｯﾄ!B115</f>
        <v>-</v>
      </c>
      <c r="C83" s="104" t="str">
        <f>[1]ｲﾝﾌﾟｯﾄ!C115</f>
        <v>ぎゅうにゅう</v>
      </c>
      <c r="D83" s="104"/>
      <c r="E83" s="104"/>
      <c r="F83" s="16">
        <f>[1]ｲﾝﾌﾟｯﾄ!F115</f>
        <v>0</v>
      </c>
      <c r="G83" s="17" t="str">
        <f>[1]ｲﾝﾌﾟｯﾄ!G115</f>
        <v>★ぎゅうにゅう</v>
      </c>
      <c r="H83" s="18">
        <f>[1]ｲﾝﾌﾟｯﾄ!H115</f>
        <v>0</v>
      </c>
      <c r="I83" s="17">
        <f>[1]ｲﾝﾌﾟｯﾄ!I115</f>
        <v>0</v>
      </c>
      <c r="J83" s="18">
        <f>[1]ｲﾝﾌﾟｯﾄ!J115</f>
        <v>0</v>
      </c>
      <c r="K83" s="17">
        <f>[1]ｲﾝﾌﾟｯﾄ!K115</f>
        <v>0</v>
      </c>
      <c r="L83" s="19">
        <f>[1]ｲﾝﾌﾟｯﾄ!L115</f>
        <v>0</v>
      </c>
      <c r="M83" s="105" t="str">
        <f>IF([1]ｲﾝﾌﾟｯﾄ!M115="","",[1]ｲﾝﾌﾟｯﾄ!M115)</f>
        <v>532
23.6
15.4
2.5
80.0</v>
      </c>
      <c r="N83" s="107" t="s">
        <v>25</v>
      </c>
      <c r="O83" s="109" t="str">
        <f>[1]ｲﾝﾌﾟｯﾄ!O115</f>
        <v>梅煮にすることで、魚のくさみがなくなり、さっぱりと食べることができます。</v>
      </c>
      <c r="P83" s="109"/>
    </row>
    <row r="84" spans="1:16" s="20" customFormat="1" ht="18" customHeight="1" thickBot="1" x14ac:dyDescent="0.25">
      <c r="A84" s="103"/>
      <c r="B84" s="28" t="str">
        <f>[1]ｲﾝﾌﾟｯﾄ!B116</f>
        <v>-</v>
      </c>
      <c r="C84" s="110" t="str">
        <f>[1]ｲﾝﾌﾟｯﾄ!C116</f>
        <v>ごはん</v>
      </c>
      <c r="D84" s="110"/>
      <c r="E84" s="110"/>
      <c r="F84" s="22">
        <f>[1]ｲﾝﾌﾟｯﾄ!F116</f>
        <v>0</v>
      </c>
      <c r="G84" s="23">
        <f>[1]ｲﾝﾌﾟｯﾄ!G116</f>
        <v>0</v>
      </c>
      <c r="H84" s="24">
        <f>[1]ｲﾝﾌﾟｯﾄ!H116</f>
        <v>0</v>
      </c>
      <c r="I84" s="23">
        <f>[1]ｲﾝﾌﾟｯﾄ!I116</f>
        <v>0</v>
      </c>
      <c r="J84" s="24" t="str">
        <f>[1]ｲﾝﾌﾟｯﾄ!J116</f>
        <v>☆ごはん</v>
      </c>
      <c r="K84" s="23">
        <f>[1]ｲﾝﾌﾟｯﾄ!K116</f>
        <v>0</v>
      </c>
      <c r="L84" s="25">
        <f>[1]ｲﾝﾌﾟｯﾄ!L116</f>
        <v>0</v>
      </c>
      <c r="M84" s="106"/>
      <c r="N84" s="108"/>
      <c r="O84" s="109"/>
      <c r="P84" s="109"/>
    </row>
    <row r="85" spans="1:16" s="20" customFormat="1" ht="18" customHeight="1" thickBot="1" x14ac:dyDescent="0.25">
      <c r="A85" s="103"/>
      <c r="B85" s="28" t="str">
        <f>[1]ｲﾝﾌﾟｯﾄ!B117</f>
        <v>③</v>
      </c>
      <c r="C85" s="128" t="str">
        <f>[1]ｲﾝﾌﾟｯﾄ!C117</f>
        <v>🐟いわしのうめに🐟</v>
      </c>
      <c r="D85" s="128"/>
      <c r="E85" s="128"/>
      <c r="F85" s="22" t="str">
        <f>[1]ｲﾝﾌﾟｯﾄ!F117</f>
        <v>いわしのうめに</v>
      </c>
      <c r="G85" s="23">
        <f>[1]ｲﾝﾌﾟｯﾄ!G117</f>
        <v>0</v>
      </c>
      <c r="H85" s="24">
        <f>[1]ｲﾝﾌﾟｯﾄ!H117</f>
        <v>0</v>
      </c>
      <c r="I85" s="23">
        <f>[1]ｲﾝﾌﾟｯﾄ!I117</f>
        <v>0</v>
      </c>
      <c r="J85" s="24">
        <f>[1]ｲﾝﾌﾟｯﾄ!J117</f>
        <v>0</v>
      </c>
      <c r="K85" s="23">
        <f>[1]ｲﾝﾌﾟｯﾄ!K117</f>
        <v>0</v>
      </c>
      <c r="L85" s="25">
        <f>[1]ｲﾝﾌﾟｯﾄ!L117</f>
        <v>0</v>
      </c>
      <c r="M85" s="106"/>
      <c r="N85" s="108"/>
      <c r="O85" s="109"/>
      <c r="P85" s="109"/>
    </row>
    <row r="86" spans="1:16" s="20" customFormat="1" ht="26" customHeight="1" thickBot="1" x14ac:dyDescent="0.25">
      <c r="A86" s="113">
        <f>IF(A83="","",A83)</f>
        <v>45439</v>
      </c>
      <c r="B86" s="28" t="str">
        <f>[1]ｲﾝﾌﾟｯﾄ!B118</f>
        <v>②</v>
      </c>
      <c r="C86" s="110" t="str">
        <f>[1]ｲﾝﾌﾟｯﾄ!C118</f>
        <v>こんにゃくのいりに</v>
      </c>
      <c r="D86" s="110"/>
      <c r="E86" s="110"/>
      <c r="F86" s="22" t="str">
        <f>[1]ｲﾝﾌﾟｯﾄ!F118</f>
        <v>☆ぶたにく</v>
      </c>
      <c r="G86" s="23" t="str">
        <f>[1]ｲﾝﾌﾟｯﾄ!G118</f>
        <v>ひじき</v>
      </c>
      <c r="H86" s="24" t="str">
        <f>[1]ｲﾝﾌﾟｯﾄ!H118</f>
        <v>にんじん
いんげん</v>
      </c>
      <c r="I86" s="23" t="str">
        <f>[1]ｲﾝﾌﾟｯﾄ!I118</f>
        <v>こんにゃく　ごぼう</v>
      </c>
      <c r="J86" s="24" t="str">
        <f>[1]ｲﾝﾌﾟｯﾄ!J118</f>
        <v>さとう</v>
      </c>
      <c r="K86" s="23" t="str">
        <f>[1]ｲﾝﾌﾟｯﾄ!K118</f>
        <v>こめあぶら
ごま
ごまあぶら</v>
      </c>
      <c r="L86" s="25" t="str">
        <f>[1]ｲﾝﾌﾟｯﾄ!L118</f>
        <v>しょうゆ　みりん</v>
      </c>
      <c r="M86" s="106"/>
      <c r="N86" s="108"/>
      <c r="O86" s="109"/>
      <c r="P86" s="109"/>
    </row>
    <row r="87" spans="1:16" s="20" customFormat="1" ht="26" customHeight="1" thickBot="1" x14ac:dyDescent="0.25">
      <c r="A87" s="114"/>
      <c r="B87" s="29" t="str">
        <f>[1]ｲﾝﾌﾟｯﾄ!B119</f>
        <v>①</v>
      </c>
      <c r="C87" s="115" t="str">
        <f>[1]ｲﾝﾌﾟｯﾄ!C119</f>
        <v>けんちんじる</v>
      </c>
      <c r="D87" s="115"/>
      <c r="E87" s="115"/>
      <c r="F87" s="30" t="str">
        <f>[1]ｲﾝﾌﾟｯﾄ!F119</f>
        <v>☆とうふ
あぶらあげ</v>
      </c>
      <c r="G87" s="31">
        <f>[1]ｲﾝﾌﾟｯﾄ!G119</f>
        <v>0</v>
      </c>
      <c r="H87" s="32" t="str">
        <f>[1]ｲﾝﾌﾟｯﾄ!H119</f>
        <v>★こまつな</v>
      </c>
      <c r="I87" s="31" t="str">
        <f>[1]ｲﾝﾌﾟｯﾄ!I119</f>
        <v>☆だいこん　ごぼう
こんにゃく</v>
      </c>
      <c r="J87" s="32" t="str">
        <f>[1]ｲﾝﾌﾟｯﾄ!J119</f>
        <v>じゃがいも</v>
      </c>
      <c r="K87" s="31" t="str">
        <f>[1]ｲﾝﾌﾟｯﾄ!K119</f>
        <v>ごまあぶら</v>
      </c>
      <c r="L87" s="33" t="str">
        <f>[1]ｲﾝﾌﾟｯﾄ!L119</f>
        <v>こんごうけずりぶし
さけ　しお　しょうゆ</v>
      </c>
      <c r="M87" s="111"/>
      <c r="N87" s="112"/>
      <c r="O87" s="109"/>
      <c r="P87" s="109"/>
    </row>
    <row r="88" spans="1:16" s="20" customFormat="1" ht="18" customHeight="1" thickBot="1" x14ac:dyDescent="0.25">
      <c r="A88" s="103">
        <f>[1]ｲﾝﾌﾟｯﾄ!A129</f>
        <v>45440</v>
      </c>
      <c r="B88" s="34" t="str">
        <f>[1]ｲﾝﾌﾟｯﾄ!B122</f>
        <v>-</v>
      </c>
      <c r="C88" s="116" t="str">
        <f>[1]ｲﾝﾌﾟｯﾄ!C122</f>
        <v>ぎゅうにゅう</v>
      </c>
      <c r="D88" s="116"/>
      <c r="E88" s="116"/>
      <c r="F88" s="35">
        <f>[1]ｲﾝﾌﾟｯﾄ!F122</f>
        <v>0</v>
      </c>
      <c r="G88" s="36" t="str">
        <f>[1]ｲﾝﾌﾟｯﾄ!G122</f>
        <v>★ぎゅうにゅう</v>
      </c>
      <c r="H88" s="37">
        <f>[1]ｲﾝﾌﾟｯﾄ!H122</f>
        <v>0</v>
      </c>
      <c r="I88" s="36">
        <f>[1]ｲﾝﾌﾟｯﾄ!I122</f>
        <v>0</v>
      </c>
      <c r="J88" s="37">
        <f>[1]ｲﾝﾌﾟｯﾄ!J122</f>
        <v>0</v>
      </c>
      <c r="K88" s="36">
        <f>[1]ｲﾝﾌﾟｯﾄ!K122</f>
        <v>0</v>
      </c>
      <c r="L88" s="38">
        <f>[1]ｲﾝﾌﾟｯﾄ!L122</f>
        <v>0</v>
      </c>
      <c r="M88" s="117" t="str">
        <f>IF([1]ｲﾝﾌﾟｯﾄ!M122="","",[1]ｲﾝﾌﾟｯﾄ!M122)</f>
        <v>589
21.4
18.4
1.9
92.4</v>
      </c>
      <c r="N88" s="118" t="s">
        <v>25</v>
      </c>
      <c r="O88" s="119" t="str">
        <f>[1]ｲﾝﾌﾟｯﾄ!O122</f>
        <v>宮っ子オリジナル朝食コンクールの特別賞を受賞した「洋風じゃがべー」が再登場。ご飯に合うおかずです。</v>
      </c>
      <c r="P88" s="119"/>
    </row>
    <row r="89" spans="1:16" s="20" customFormat="1" ht="18" customHeight="1" thickBot="1" x14ac:dyDescent="0.25">
      <c r="A89" s="103"/>
      <c r="B89" s="21" t="str">
        <f>[1]ｲﾝﾌﾟｯﾄ!B123</f>
        <v>-</v>
      </c>
      <c r="C89" s="110" t="str">
        <f>[1]ｲﾝﾌﾟｯﾄ!C123</f>
        <v>ごはん</v>
      </c>
      <c r="D89" s="110"/>
      <c r="E89" s="110"/>
      <c r="F89" s="22">
        <f>[1]ｲﾝﾌﾟｯﾄ!F123</f>
        <v>0</v>
      </c>
      <c r="G89" s="23">
        <f>[1]ｲﾝﾌﾟｯﾄ!G123</f>
        <v>0</v>
      </c>
      <c r="H89" s="24">
        <f>[1]ｲﾝﾌﾟｯﾄ!H123</f>
        <v>0</v>
      </c>
      <c r="I89" s="23">
        <f>[1]ｲﾝﾌﾟｯﾄ!I123</f>
        <v>0</v>
      </c>
      <c r="J89" s="24" t="str">
        <f>[1]ｲﾝﾌﾟｯﾄ!J123</f>
        <v>☆ごはん</v>
      </c>
      <c r="K89" s="23">
        <f>[1]ｲﾝﾌﾟｯﾄ!K123</f>
        <v>0</v>
      </c>
      <c r="L89" s="25">
        <f>[1]ｲﾝﾌﾟｯﾄ!L123</f>
        <v>0</v>
      </c>
      <c r="M89" s="106"/>
      <c r="N89" s="108"/>
      <c r="O89" s="109"/>
      <c r="P89" s="109"/>
    </row>
    <row r="90" spans="1:16" s="20" customFormat="1" ht="26" customHeight="1" thickBot="1" x14ac:dyDescent="0.25">
      <c r="A90" s="103"/>
      <c r="B90" s="21" t="str">
        <f>[1]ｲﾝﾌﾟｯﾄ!B124</f>
        <v>①</v>
      </c>
      <c r="C90" s="110" t="str">
        <f>[1]ｲﾝﾌﾟｯﾄ!C124</f>
        <v>ようふうじゃがべー</v>
      </c>
      <c r="D90" s="110"/>
      <c r="E90" s="110"/>
      <c r="F90" s="22" t="str">
        <f>[1]ｲﾝﾌﾟｯﾄ!F124</f>
        <v>ベーコン
あげボール</v>
      </c>
      <c r="G90" s="23">
        <f>[1]ｲﾝﾌﾟｯﾄ!G124</f>
        <v>0</v>
      </c>
      <c r="H90" s="24" t="str">
        <f>[1]ｲﾝﾌﾟｯﾄ!H124</f>
        <v>★はねぎ
にんじん</v>
      </c>
      <c r="I90" s="23" t="str">
        <f>[1]ｲﾝﾌﾟｯﾄ!I124</f>
        <v>たまねぎ　しらたき</v>
      </c>
      <c r="J90" s="24" t="str">
        <f>[1]ｲﾝﾌﾟｯﾄ!J124</f>
        <v>じゃがいも
さとう</v>
      </c>
      <c r="K90" s="23" t="str">
        <f>[1]ｲﾝﾌﾟｯﾄ!K124</f>
        <v>バター</v>
      </c>
      <c r="L90" s="25" t="str">
        <f>[1]ｲﾝﾌﾟｯﾄ!L124</f>
        <v>さけ　しょうゆ</v>
      </c>
      <c r="M90" s="106"/>
      <c r="N90" s="108"/>
      <c r="O90" s="109"/>
      <c r="P90" s="109"/>
    </row>
    <row r="91" spans="1:16" s="20" customFormat="1" ht="26" customHeight="1" thickBot="1" x14ac:dyDescent="0.25">
      <c r="A91" s="113">
        <f>IF(A88="","",A88)</f>
        <v>45440</v>
      </c>
      <c r="B91" s="28" t="str">
        <f>[1]ｲﾝﾌﾟｯﾄ!B125</f>
        <v>③</v>
      </c>
      <c r="C91" s="110" t="str">
        <f>[1]ｲﾝﾌﾟｯﾄ!C125</f>
        <v>わかめとツナのマヨネーズあえ</v>
      </c>
      <c r="D91" s="110"/>
      <c r="E91" s="110"/>
      <c r="F91" s="22" t="str">
        <f>[1]ｲﾝﾌﾟｯﾄ!F125</f>
        <v>☆まぐろあぶらづけ</v>
      </c>
      <c r="G91" s="23" t="str">
        <f>[1]ｲﾝﾌﾟｯﾄ!G125</f>
        <v>わかめ</v>
      </c>
      <c r="H91" s="24" t="str">
        <f>[1]ｲﾝﾌﾟｯﾄ!H125</f>
        <v>ほうれんそう</v>
      </c>
      <c r="I91" s="23" t="str">
        <f>[1]ｲﾝﾌﾟｯﾄ!I125</f>
        <v>★キャベツ　</v>
      </c>
      <c r="J91" s="24">
        <f>[1]ｲﾝﾌﾟｯﾄ!J125</f>
        <v>0</v>
      </c>
      <c r="K91" s="23" t="str">
        <f>[1]ｲﾝﾌﾟｯﾄ!K125</f>
        <v>マヨネーズ</v>
      </c>
      <c r="L91" s="25" t="str">
        <f>[1]ｲﾝﾌﾟｯﾄ!L125</f>
        <v>しょうゆ　しお</v>
      </c>
      <c r="M91" s="106"/>
      <c r="N91" s="108"/>
      <c r="O91" s="109"/>
      <c r="P91" s="109"/>
    </row>
    <row r="92" spans="1:16" s="20" customFormat="1" ht="18" customHeight="1" thickBot="1" x14ac:dyDescent="0.25">
      <c r="A92" s="113"/>
      <c r="B92" s="21" t="str">
        <f>[1]ｲﾝﾌﾟｯﾄ!B126</f>
        <v>-</v>
      </c>
      <c r="C92" s="121" t="str">
        <f>[1]ｲﾝﾌﾟｯﾄ!C126</f>
        <v>あじつきこざかな</v>
      </c>
      <c r="D92" s="121"/>
      <c r="E92" s="121"/>
      <c r="F92" s="39">
        <f>[1]ｲﾝﾌﾟｯﾄ!F126</f>
        <v>0</v>
      </c>
      <c r="G92" s="40" t="str">
        <f>[1]ｲﾝﾌﾟｯﾄ!G126</f>
        <v>こざかな</v>
      </c>
      <c r="H92" s="41">
        <f>[1]ｲﾝﾌﾟｯﾄ!H126</f>
        <v>0</v>
      </c>
      <c r="I92" s="40">
        <f>[1]ｲﾝﾌﾟｯﾄ!I126</f>
        <v>0</v>
      </c>
      <c r="J92" s="41">
        <f>[1]ｲﾝﾌﾟｯﾄ!J126</f>
        <v>0</v>
      </c>
      <c r="K92" s="40">
        <f>[1]ｲﾝﾌﾟｯﾄ!K126</f>
        <v>0</v>
      </c>
      <c r="L92" s="42">
        <f>[1]ｲﾝﾌﾟｯﾄ!L126</f>
        <v>0</v>
      </c>
      <c r="M92" s="106"/>
      <c r="N92" s="108"/>
      <c r="O92" s="120"/>
      <c r="P92" s="120"/>
    </row>
    <row r="93" spans="1:16" s="20" customFormat="1" ht="18" customHeight="1" thickBot="1" x14ac:dyDescent="0.25">
      <c r="A93" s="102">
        <f>[1]ｲﾝﾌﾟｯﾄ!A136</f>
        <v>45441</v>
      </c>
      <c r="B93" s="15" t="str">
        <f>[1]ｲﾝﾌﾟｯﾄ!B150</f>
        <v>-</v>
      </c>
      <c r="C93" s="104" t="str">
        <f>[1]ｲﾝﾌﾟｯﾄ!C150</f>
        <v>ぎゅうにゅう</v>
      </c>
      <c r="D93" s="104"/>
      <c r="E93" s="104"/>
      <c r="F93" s="16">
        <f>[1]ｲﾝﾌﾟｯﾄ!F150</f>
        <v>0</v>
      </c>
      <c r="G93" s="17" t="str">
        <f>[1]ｲﾝﾌﾟｯﾄ!G150</f>
        <v>★ぎゅうにゅう</v>
      </c>
      <c r="H93" s="18">
        <f>[1]ｲﾝﾌﾟｯﾄ!H150</f>
        <v>0</v>
      </c>
      <c r="I93" s="17">
        <f>[1]ｲﾝﾌﾟｯﾄ!I150</f>
        <v>0</v>
      </c>
      <c r="J93" s="18">
        <f>[1]ｲﾝﾌﾟｯﾄ!J150</f>
        <v>0</v>
      </c>
      <c r="K93" s="17">
        <f>[1]ｲﾝﾌﾟｯﾄ!K150</f>
        <v>0</v>
      </c>
      <c r="L93" s="19">
        <f>[1]ｲﾝﾌﾟｯﾄ!L150</f>
        <v>0</v>
      </c>
      <c r="M93" s="105" t="str">
        <f>IF([1]ｲﾝﾌﾟｯﾄ!M150="","",[1]ｲﾝﾌﾟｯﾄ!M150)</f>
        <v>601
26.5
17.8
1.9
88.6</v>
      </c>
      <c r="N93" s="107" t="s">
        <v>25</v>
      </c>
      <c r="O93" s="109" t="str">
        <f>[1]ｲﾝﾌﾟｯﾄ!O150</f>
        <v>給食では、焼きそばを食缶に入れて運ぶ際に麺が蒸され、給食ならではの食感になります。</v>
      </c>
      <c r="P93" s="109"/>
    </row>
    <row r="94" spans="1:16" s="20" customFormat="1" ht="18" customHeight="1" thickBot="1" x14ac:dyDescent="0.25">
      <c r="A94" s="103"/>
      <c r="B94" s="21" t="str">
        <f>[1]ｲﾝﾌﾟｯﾄ!B151</f>
        <v>-</v>
      </c>
      <c r="C94" s="110" t="str">
        <f>[1]ｲﾝﾌﾟｯﾄ!C151</f>
        <v>げんりょうパン</v>
      </c>
      <c r="D94" s="110"/>
      <c r="E94" s="110"/>
      <c r="F94" s="22">
        <f>[1]ｲﾝﾌﾟｯﾄ!F151</f>
        <v>0</v>
      </c>
      <c r="G94" s="23">
        <f>[1]ｲﾝﾌﾟｯﾄ!G151</f>
        <v>0</v>
      </c>
      <c r="H94" s="24">
        <f>[1]ｲﾝﾌﾟｯﾄ!H151</f>
        <v>0</v>
      </c>
      <c r="I94" s="23">
        <f>[1]ｲﾝﾌﾟｯﾄ!I151</f>
        <v>0</v>
      </c>
      <c r="J94" s="24" t="str">
        <f>[1]ｲﾝﾌﾟｯﾄ!J151</f>
        <v>☆パン</v>
      </c>
      <c r="K94" s="23">
        <f>[1]ｲﾝﾌﾟｯﾄ!K151</f>
        <v>0</v>
      </c>
      <c r="L94" s="25">
        <f>[1]ｲﾝﾌﾟｯﾄ!L151</f>
        <v>0</v>
      </c>
      <c r="M94" s="106"/>
      <c r="N94" s="108"/>
      <c r="O94" s="109"/>
      <c r="P94" s="109"/>
    </row>
    <row r="95" spans="1:16" s="20" customFormat="1" ht="39" customHeight="1" thickBot="1" x14ac:dyDescent="0.25">
      <c r="A95" s="103"/>
      <c r="B95" s="21" t="str">
        <f>[1]ｲﾝﾌﾟｯﾄ!B152</f>
        <v>②</v>
      </c>
      <c r="C95" s="110" t="str">
        <f>[1]ｲﾝﾌﾟｯﾄ!C152</f>
        <v>ふじのみややきそば</v>
      </c>
      <c r="D95" s="110"/>
      <c r="E95" s="110"/>
      <c r="F95" s="22" t="str">
        <f>[1]ｲﾝﾌﾟｯﾄ!F152</f>
        <v>☆ぶたにく</v>
      </c>
      <c r="G95" s="23">
        <f>[1]ｲﾝﾌﾟｯﾄ!G152</f>
        <v>0</v>
      </c>
      <c r="H95" s="24">
        <f>[1]ｲﾝﾌﾟｯﾄ!H152</f>
        <v>0</v>
      </c>
      <c r="I95" s="23" t="str">
        <f>[1]ｲﾝﾌﾟｯﾄ!I152</f>
        <v>★キャベツ</v>
      </c>
      <c r="J95" s="24" t="str">
        <f>[1]ｲﾝﾌﾟｯﾄ!J152</f>
        <v>やきそばめん</v>
      </c>
      <c r="K95" s="23" t="str">
        <f>[1]ｲﾝﾌﾟｯﾄ!K152</f>
        <v>こめあぶら
にくかす</v>
      </c>
      <c r="L95" s="25" t="str">
        <f>[1]ｲﾝﾌﾟｯﾄ!L152</f>
        <v>さけ　ちゅうのうソース
ウスターソース
あおさいりいわしこ</v>
      </c>
      <c r="M95" s="106"/>
      <c r="N95" s="108"/>
      <c r="O95" s="109"/>
      <c r="P95" s="109"/>
    </row>
    <row r="96" spans="1:16" s="20" customFormat="1" ht="26" customHeight="1" thickBot="1" x14ac:dyDescent="0.25">
      <c r="A96" s="113">
        <f>IF(A93="","",A93)</f>
        <v>45441</v>
      </c>
      <c r="B96" s="21" t="str">
        <f>[1]ｲﾝﾌﾟｯﾄ!B153</f>
        <v>①</v>
      </c>
      <c r="C96" s="110" t="str">
        <f>[1]ｲﾝﾌﾟｯﾄ!C153</f>
        <v>とりにくとにらのスープ</v>
      </c>
      <c r="D96" s="110"/>
      <c r="E96" s="110"/>
      <c r="F96" s="22" t="str">
        <f>[1]ｲﾝﾌﾟｯﾄ!F153</f>
        <v>とりにく</v>
      </c>
      <c r="G96" s="23">
        <f>[1]ｲﾝﾌﾟｯﾄ!G153</f>
        <v>0</v>
      </c>
      <c r="H96" s="24" t="str">
        <f>[1]ｲﾝﾌﾟｯﾄ!H153</f>
        <v>にら
にんじん</v>
      </c>
      <c r="I96" s="23" t="str">
        <f>[1]ｲﾝﾌﾟｯﾄ!I153</f>
        <v>たまねぎ
えのきたけ</v>
      </c>
      <c r="J96" s="24" t="str">
        <f>[1]ｲﾝﾌﾟｯﾄ!J153</f>
        <v>でんぷん</v>
      </c>
      <c r="K96" s="23">
        <f>[1]ｲﾝﾌﾟｯﾄ!K153</f>
        <v>0</v>
      </c>
      <c r="L96" s="25" t="str">
        <f>[1]ｲﾝﾌﾟｯﾄ!L153</f>
        <v>こんごうけずりぶし
さけ　ブイヨン　しお　こしょう</v>
      </c>
      <c r="M96" s="106"/>
      <c r="N96" s="108"/>
      <c r="O96" s="109"/>
      <c r="P96" s="109"/>
    </row>
    <row r="97" spans="1:16" s="20" customFormat="1" ht="18" customHeight="1" thickBot="1" x14ac:dyDescent="0.25">
      <c r="A97" s="114"/>
      <c r="B97" s="29" t="str">
        <f>[1]ｲﾝﾌﾟｯﾄ!B154</f>
        <v>-</v>
      </c>
      <c r="C97" s="115" t="str">
        <f>[1]ｲﾝﾌﾟｯﾄ!C154</f>
        <v>しずおかけんさんおちゃプリン</v>
      </c>
      <c r="D97" s="115"/>
      <c r="E97" s="115"/>
      <c r="F97" s="30">
        <f>[1]ｲﾝﾌﾟｯﾄ!F154</f>
        <v>0</v>
      </c>
      <c r="G97" s="31">
        <f>[1]ｲﾝﾌﾟｯﾄ!G154</f>
        <v>0</v>
      </c>
      <c r="H97" s="32">
        <f>[1]ｲﾝﾌﾟｯﾄ!H154</f>
        <v>0</v>
      </c>
      <c r="I97" s="31">
        <f>[1]ｲﾝﾌﾟｯﾄ!I154</f>
        <v>0</v>
      </c>
      <c r="J97" s="32" t="str">
        <f>[1]ｲﾝﾌﾟｯﾄ!J154</f>
        <v>☆おちゃプリン</v>
      </c>
      <c r="K97" s="31">
        <f>[1]ｲﾝﾌﾟｯﾄ!K154</f>
        <v>0</v>
      </c>
      <c r="L97" s="33">
        <f>[1]ｲﾝﾌﾟｯﾄ!L154</f>
        <v>0</v>
      </c>
      <c r="M97" s="111"/>
      <c r="N97" s="112"/>
      <c r="O97" s="109"/>
      <c r="P97" s="109"/>
    </row>
    <row r="98" spans="1:16" s="20" customFormat="1" ht="18" customHeight="1" thickBot="1" x14ac:dyDescent="0.25">
      <c r="A98" s="103">
        <f>[1]ｲﾝﾌﾟｯﾄ!A143</f>
        <v>45442</v>
      </c>
      <c r="B98" s="46" t="str">
        <f>[1]ｲﾝﾌﾟｯﾄ!B136</f>
        <v>-</v>
      </c>
      <c r="C98" s="116" t="str">
        <f>[1]ｲﾝﾌﾟｯﾄ!C136</f>
        <v>ぎゅうにゅう</v>
      </c>
      <c r="D98" s="116"/>
      <c r="E98" s="116"/>
      <c r="F98" s="35">
        <f>[1]ｲﾝﾌﾟｯﾄ!F136</f>
        <v>0</v>
      </c>
      <c r="G98" s="36" t="str">
        <f>[1]ｲﾝﾌﾟｯﾄ!G136</f>
        <v>★ぎゅうにゅう</v>
      </c>
      <c r="H98" s="37">
        <f>[1]ｲﾝﾌﾟｯﾄ!H136</f>
        <v>0</v>
      </c>
      <c r="I98" s="36">
        <f>[1]ｲﾝﾌﾟｯﾄ!I136</f>
        <v>0</v>
      </c>
      <c r="J98" s="37">
        <f>[1]ｲﾝﾌﾟｯﾄ!J136</f>
        <v>0</v>
      </c>
      <c r="K98" s="36">
        <f>[1]ｲﾝﾌﾟｯﾄ!K136</f>
        <v>0</v>
      </c>
      <c r="L98" s="38">
        <f>[1]ｲﾝﾌﾟｯﾄ!L136</f>
        <v>0</v>
      </c>
      <c r="M98" s="117" t="str">
        <f>IF([1]ｲﾝﾌﾟｯﾄ!M136="","",[1]ｲﾝﾌﾟｯﾄ!M136)</f>
        <v>573
24.5
19.5
2.6
78.3</v>
      </c>
      <c r="N98" s="118" t="s">
        <v>25</v>
      </c>
      <c r="O98" s="119" t="str">
        <f>[1]ｲﾝﾌﾟｯﾄ!O136</f>
        <v>鶏と卵のそぼろは、深皿によそったご飯にかけて食べましょう。</v>
      </c>
      <c r="P98" s="119"/>
    </row>
    <row r="99" spans="1:16" s="20" customFormat="1" ht="18" customHeight="1" thickBot="1" x14ac:dyDescent="0.25">
      <c r="A99" s="103"/>
      <c r="B99" s="28" t="str">
        <f>[1]ｲﾝﾌﾟｯﾄ!B137</f>
        <v>-</v>
      </c>
      <c r="C99" s="110" t="str">
        <f>[1]ｲﾝﾌﾟｯﾄ!C137</f>
        <v>しょうゆごはん</v>
      </c>
      <c r="D99" s="110"/>
      <c r="E99" s="110"/>
      <c r="F99" s="22">
        <f>[1]ｲﾝﾌﾟｯﾄ!F137</f>
        <v>0</v>
      </c>
      <c r="G99" s="23">
        <f>[1]ｲﾝﾌﾟｯﾄ!G137</f>
        <v>0</v>
      </c>
      <c r="H99" s="24">
        <f>[1]ｲﾝﾌﾟｯﾄ!H137</f>
        <v>0</v>
      </c>
      <c r="I99" s="23">
        <f>[1]ｲﾝﾌﾟｯﾄ!I137</f>
        <v>0</v>
      </c>
      <c r="J99" s="24" t="str">
        <f>[1]ｲﾝﾌﾟｯﾄ!J137</f>
        <v>☆しょうゆごはん</v>
      </c>
      <c r="K99" s="23">
        <f>[1]ｲﾝﾌﾟｯﾄ!K137</f>
        <v>0</v>
      </c>
      <c r="L99" s="25">
        <f>[1]ｲﾝﾌﾟｯﾄ!L137</f>
        <v>0</v>
      </c>
      <c r="M99" s="106"/>
      <c r="N99" s="108"/>
      <c r="O99" s="109"/>
      <c r="P99" s="109"/>
    </row>
    <row r="100" spans="1:16" s="20" customFormat="1" ht="26" customHeight="1" thickBot="1" x14ac:dyDescent="0.25">
      <c r="A100" s="103"/>
      <c r="B100" s="28" t="str">
        <f>[1]ｲﾝﾌﾟｯﾄ!B138</f>
        <v>②</v>
      </c>
      <c r="C100" s="110" t="str">
        <f>[1]ｲﾝﾌﾟｯﾄ!C138</f>
        <v>とりとたまごのそぼろ</v>
      </c>
      <c r="D100" s="110"/>
      <c r="E100" s="110"/>
      <c r="F100" s="22" t="str">
        <f>[1]ｲﾝﾌﾟｯﾄ!F138</f>
        <v>とりにく
たまごそぼろ</v>
      </c>
      <c r="G100" s="23">
        <f>[1]ｲﾝﾌﾟｯﾄ!G138</f>
        <v>0</v>
      </c>
      <c r="H100" s="24">
        <f>[1]ｲﾝﾌﾟｯﾄ!H138</f>
        <v>0</v>
      </c>
      <c r="I100" s="23" t="str">
        <f>[1]ｲﾝﾌﾟｯﾄ!I138</f>
        <v>しょうが</v>
      </c>
      <c r="J100" s="24" t="str">
        <f>[1]ｲﾝﾌﾟｯﾄ!J138</f>
        <v>さとう</v>
      </c>
      <c r="K100" s="23" t="str">
        <f>[1]ｲﾝﾌﾟｯﾄ!K138</f>
        <v>こめあぶら</v>
      </c>
      <c r="L100" s="25" t="str">
        <f>[1]ｲﾝﾌﾟｯﾄ!L138</f>
        <v>さけ　しょうゆ</v>
      </c>
      <c r="M100" s="106"/>
      <c r="N100" s="108"/>
      <c r="O100" s="109"/>
      <c r="P100" s="109"/>
    </row>
    <row r="101" spans="1:16" s="20" customFormat="1" ht="26" customHeight="1" thickBot="1" x14ac:dyDescent="0.25">
      <c r="A101" s="113">
        <f>IF(A98="","",A98)</f>
        <v>45442</v>
      </c>
      <c r="B101" s="28" t="str">
        <f>[1]ｲﾝﾌﾟｯﾄ!B139</f>
        <v>③</v>
      </c>
      <c r="C101" s="110" t="str">
        <f>[1]ｲﾝﾌﾟｯﾄ!C139</f>
        <v>ごしきあえ</v>
      </c>
      <c r="D101" s="110"/>
      <c r="E101" s="110"/>
      <c r="F101" s="22" t="str">
        <f>[1]ｲﾝﾌﾟｯﾄ!F139</f>
        <v>ハム</v>
      </c>
      <c r="G101" s="23" t="str">
        <f>[1]ｲﾝﾌﾟｯﾄ!G139</f>
        <v>ひじき</v>
      </c>
      <c r="H101" s="24" t="str">
        <f>[1]ｲﾝﾌﾟｯﾄ!H139</f>
        <v>こまつな
にんじん</v>
      </c>
      <c r="I101" s="23" t="str">
        <f>[1]ｲﾝﾌﾟｯﾄ!I139</f>
        <v>もやし</v>
      </c>
      <c r="J101" s="24" t="str">
        <f>[1]ｲﾝﾌﾟｯﾄ!J139</f>
        <v>さとう</v>
      </c>
      <c r="K101" s="23" t="str">
        <f>[1]ｲﾝﾌﾟｯﾄ!K139</f>
        <v>こめあぶら
ごまあぶら</v>
      </c>
      <c r="L101" s="25" t="str">
        <f>[1]ｲﾝﾌﾟｯﾄ!L139</f>
        <v>しお　しょうゆ　す　からし</v>
      </c>
      <c r="M101" s="106"/>
      <c r="N101" s="108"/>
      <c r="O101" s="109"/>
      <c r="P101" s="109"/>
    </row>
    <row r="102" spans="1:16" s="20" customFormat="1" ht="26" customHeight="1" thickBot="1" x14ac:dyDescent="0.25">
      <c r="A102" s="113"/>
      <c r="B102" s="21" t="str">
        <f>[1]ｲﾝﾌﾟｯﾄ!B140</f>
        <v>①</v>
      </c>
      <c r="C102" s="121" t="str">
        <f>[1]ｲﾝﾌﾟｯﾄ!C140</f>
        <v>とうふとたまねぎのみそしる</v>
      </c>
      <c r="D102" s="121"/>
      <c r="E102" s="121"/>
      <c r="F102" s="39" t="str">
        <f>[1]ｲﾝﾌﾟｯﾄ!F140</f>
        <v>とうふ　みそ</v>
      </c>
      <c r="G102" s="40">
        <f>[1]ｲﾝﾌﾟｯﾄ!G140</f>
        <v>0</v>
      </c>
      <c r="H102" s="41" t="str">
        <f>[1]ｲﾝﾌﾟｯﾄ!H140</f>
        <v>★はねぎ</v>
      </c>
      <c r="I102" s="40" t="str">
        <f>[1]ｲﾝﾌﾟｯﾄ!I140</f>
        <v>たまねぎ
えのきたけ</v>
      </c>
      <c r="J102" s="41">
        <f>[1]ｲﾝﾌﾟｯﾄ!J140</f>
        <v>0</v>
      </c>
      <c r="K102" s="40">
        <f>[1]ｲﾝﾌﾟｯﾄ!K140</f>
        <v>0</v>
      </c>
      <c r="L102" s="42" t="str">
        <f>[1]ｲﾝﾌﾟｯﾄ!L140</f>
        <v>いりこ</v>
      </c>
      <c r="M102" s="106"/>
      <c r="N102" s="108"/>
      <c r="O102" s="120"/>
      <c r="P102" s="120"/>
    </row>
    <row r="103" spans="1:16" s="20" customFormat="1" ht="20.25" customHeight="1" thickBot="1" x14ac:dyDescent="0.25">
      <c r="A103" s="102">
        <f>[1]ｲﾝﾌﾟｯﾄ!A150</f>
        <v>45443</v>
      </c>
      <c r="B103" s="56" t="str">
        <f>[1]ｲﾝﾌﾟｯﾄ!B143</f>
        <v>-</v>
      </c>
      <c r="C103" s="131" t="str">
        <f>[1]ｲﾝﾌﾟｯﾄ!C143</f>
        <v>ぎゅうにゅう</v>
      </c>
      <c r="D103" s="104"/>
      <c r="E103" s="132"/>
      <c r="F103" s="16">
        <f>[1]ｲﾝﾌﾟｯﾄ!F143</f>
        <v>0</v>
      </c>
      <c r="G103" s="17" t="str">
        <f>[1]ｲﾝﾌﾟｯﾄ!G143</f>
        <v>★ぎゅうにゅう</v>
      </c>
      <c r="H103" s="18">
        <f>[1]ｲﾝﾌﾟｯﾄ!H143</f>
        <v>0</v>
      </c>
      <c r="I103" s="17">
        <f>[1]ｲﾝﾌﾟｯﾄ!I143</f>
        <v>0</v>
      </c>
      <c r="J103" s="18">
        <f>[1]ｲﾝﾌﾟｯﾄ!J143</f>
        <v>0</v>
      </c>
      <c r="K103" s="17">
        <f>[1]ｲﾝﾌﾟｯﾄ!K143</f>
        <v>0</v>
      </c>
      <c r="L103" s="19">
        <f>[1]ｲﾝﾌﾟｯﾄ!L143</f>
        <v>0</v>
      </c>
      <c r="M103" s="105" t="str">
        <f>IF([1]ｲﾝﾌﾟｯﾄ!M143="","",[1]ｲﾝﾌﾟｯﾄ!M143)</f>
        <v>618
29.9
17.9
2.6
89.2</v>
      </c>
      <c r="N103" s="107" t="s">
        <v>25</v>
      </c>
      <c r="O103" s="109" t="str">
        <f>[1]ｲﾝﾌﾟｯﾄ!O143</f>
        <v>高野豆腐にはたんぱく質や鉄、カルシウムが豊富なので成長期の皆さんに積極的に食べてほしい食材です。</v>
      </c>
      <c r="P103" s="109"/>
    </row>
    <row r="104" spans="1:16" s="20" customFormat="1" ht="20.25" customHeight="1" thickBot="1" x14ac:dyDescent="0.25">
      <c r="A104" s="103"/>
      <c r="B104" s="57" t="str">
        <f>[1]ｲﾝﾌﾟｯﾄ!B144</f>
        <v>-</v>
      </c>
      <c r="C104" s="124" t="str">
        <f>[1]ｲﾝﾌﾟｯﾄ!C144</f>
        <v>ごはん</v>
      </c>
      <c r="D104" s="110"/>
      <c r="E104" s="125"/>
      <c r="F104" s="22">
        <f>[1]ｲﾝﾌﾟｯﾄ!F144</f>
        <v>0</v>
      </c>
      <c r="G104" s="23">
        <f>[1]ｲﾝﾌﾟｯﾄ!G144</f>
        <v>0</v>
      </c>
      <c r="H104" s="24">
        <f>[1]ｲﾝﾌﾟｯﾄ!H144</f>
        <v>0</v>
      </c>
      <c r="I104" s="23">
        <f>[1]ｲﾝﾌﾟｯﾄ!I144</f>
        <v>0</v>
      </c>
      <c r="J104" s="24" t="str">
        <f>[1]ｲﾝﾌﾟｯﾄ!J144</f>
        <v>ごはん</v>
      </c>
      <c r="K104" s="23">
        <f>[1]ｲﾝﾌﾟｯﾄ!K144</f>
        <v>0</v>
      </c>
      <c r="L104" s="25">
        <f>[1]ｲﾝﾌﾟｯﾄ!L144</f>
        <v>0</v>
      </c>
      <c r="M104" s="106"/>
      <c r="N104" s="108"/>
      <c r="O104" s="109"/>
      <c r="P104" s="109"/>
    </row>
    <row r="105" spans="1:16" s="20" customFormat="1" ht="28" customHeight="1" thickBot="1" x14ac:dyDescent="0.25">
      <c r="A105" s="103"/>
      <c r="B105" s="57" t="str">
        <f>[1]ｲﾝﾌﾟｯﾄ!B145</f>
        <v>①</v>
      </c>
      <c r="C105" s="124" t="str">
        <f>[1]ｲﾝﾌﾟｯﾄ!C145</f>
        <v>こうやどうふとやさいのにもの</v>
      </c>
      <c r="D105" s="110"/>
      <c r="E105" s="125"/>
      <c r="F105" s="22" t="str">
        <f>[1]ｲﾝﾌﾟｯﾄ!F145</f>
        <v>とりにく　ちくわ
こうやどうふ</v>
      </c>
      <c r="G105" s="23">
        <f>[1]ｲﾝﾌﾟｯﾄ!G145</f>
        <v>0</v>
      </c>
      <c r="H105" s="24" t="str">
        <f>[1]ｲﾝﾌﾟｯﾄ!H145</f>
        <v>にんじん
さやいんげん</v>
      </c>
      <c r="I105" s="23" t="str">
        <f>[1]ｲﾝﾌﾟｯﾄ!I145</f>
        <v>こんにゃく
しいたけ</v>
      </c>
      <c r="J105" s="24" t="str">
        <f>[1]ｲﾝﾌﾟｯﾄ!J145</f>
        <v>じゃがいも
さとう</v>
      </c>
      <c r="K105" s="23">
        <f>[1]ｲﾝﾌﾟｯﾄ!K145</f>
        <v>0</v>
      </c>
      <c r="L105" s="25" t="str">
        <f>[1]ｲﾝﾌﾟｯﾄ!L145</f>
        <v>こんごうけずりぶし　さけ
しょうゆ</v>
      </c>
      <c r="M105" s="106"/>
      <c r="N105" s="108"/>
      <c r="O105" s="109"/>
      <c r="P105" s="109"/>
    </row>
    <row r="106" spans="1:16" s="20" customFormat="1" ht="20.25" customHeight="1" thickBot="1" x14ac:dyDescent="0.25">
      <c r="A106" s="113">
        <f>IF(A103="","",A103)</f>
        <v>45443</v>
      </c>
      <c r="B106" s="57" t="str">
        <f>[1]ｲﾝﾌﾟｯﾄ!B146</f>
        <v>②</v>
      </c>
      <c r="C106" s="124" t="str">
        <f>[1]ｲﾝﾌﾟｯﾄ!C146</f>
        <v>にくだんごのあまずあんかけ(ひとり２こ)</v>
      </c>
      <c r="D106" s="110"/>
      <c r="E106" s="125"/>
      <c r="F106" s="22" t="str">
        <f>[1]ｲﾝﾌﾟｯﾄ!F146</f>
        <v>にくだんご</v>
      </c>
      <c r="G106" s="23">
        <f>[1]ｲﾝﾌﾟｯﾄ!G146</f>
        <v>0</v>
      </c>
      <c r="H106" s="24">
        <f>[1]ｲﾝﾌﾟｯﾄ!H146</f>
        <v>0</v>
      </c>
      <c r="I106" s="23">
        <f>[1]ｲﾝﾌﾟｯﾄ!I146</f>
        <v>0</v>
      </c>
      <c r="J106" s="24" t="str">
        <f>[1]ｲﾝﾌﾟｯﾄ!J146</f>
        <v>さとう　でんぷん</v>
      </c>
      <c r="K106" s="23">
        <f>[1]ｲﾝﾌﾟｯﾄ!K146</f>
        <v>0</v>
      </c>
      <c r="L106" s="25" t="str">
        <f>[1]ｲﾝﾌﾟｯﾄ!L146</f>
        <v>さけ　しょうゆ　す</v>
      </c>
      <c r="M106" s="106"/>
      <c r="N106" s="108"/>
      <c r="O106" s="109"/>
      <c r="P106" s="109"/>
    </row>
    <row r="107" spans="1:16" s="20" customFormat="1" ht="28" customHeight="1" thickBot="1" x14ac:dyDescent="0.25">
      <c r="A107" s="114"/>
      <c r="B107" s="55" t="str">
        <f>[1]ｲﾝﾌﾟｯﾄ!B147</f>
        <v>③</v>
      </c>
      <c r="C107" s="129" t="str">
        <f>[1]ｲﾝﾌﾟｯﾄ!C147</f>
        <v>やさいのしおこんぶあえ</v>
      </c>
      <c r="D107" s="115"/>
      <c r="E107" s="130"/>
      <c r="F107" s="30">
        <f>[1]ｲﾝﾌﾟｯﾄ!F147</f>
        <v>0</v>
      </c>
      <c r="G107" s="31" t="str">
        <f>[1]ｲﾝﾌﾟｯﾄ!G147</f>
        <v>しおこんぶ</v>
      </c>
      <c r="H107" s="32" t="str">
        <f>[1]ｲﾝﾌﾟｯﾄ!H147</f>
        <v>にんじん
★こまつな</v>
      </c>
      <c r="I107" s="31" t="str">
        <f>[1]ｲﾝﾌﾟｯﾄ!I147</f>
        <v>☆もやし</v>
      </c>
      <c r="J107" s="32">
        <f>[1]ｲﾝﾌﾟｯﾄ!J147</f>
        <v>0</v>
      </c>
      <c r="K107" s="31" t="str">
        <f>[1]ｲﾝﾌﾟｯﾄ!K147</f>
        <v>ごま</v>
      </c>
      <c r="L107" s="33" t="str">
        <f>[1]ｲﾝﾌﾟｯﾄ!L147</f>
        <v>しお</v>
      </c>
      <c r="M107" s="111"/>
      <c r="N107" s="112"/>
      <c r="O107" s="109"/>
      <c r="P107" s="109"/>
    </row>
    <row r="108" spans="1:16" x14ac:dyDescent="0.2">
      <c r="H108" s="59"/>
      <c r="I108" s="59"/>
      <c r="J108" s="59"/>
      <c r="K108" s="59"/>
      <c r="L108" s="59"/>
      <c r="M108" s="59"/>
    </row>
    <row r="109" spans="1:16" x14ac:dyDescent="0.2">
      <c r="H109" s="59"/>
      <c r="I109" s="59"/>
      <c r="J109" s="59"/>
      <c r="K109" s="59"/>
      <c r="L109" s="59"/>
      <c r="M109" s="59"/>
    </row>
    <row r="110" spans="1:16" x14ac:dyDescent="0.2">
      <c r="H110" s="59"/>
      <c r="I110" s="59"/>
      <c r="J110" s="59"/>
      <c r="K110" s="59"/>
      <c r="L110" s="59"/>
      <c r="M110" s="59"/>
    </row>
  </sheetData>
  <mergeCells count="213">
    <mergeCell ref="A103:A105"/>
    <mergeCell ref="C103:E103"/>
    <mergeCell ref="M103:M107"/>
    <mergeCell ref="N103:N107"/>
    <mergeCell ref="O103:P107"/>
    <mergeCell ref="C104:E104"/>
    <mergeCell ref="C105:E105"/>
    <mergeCell ref="A106:A107"/>
    <mergeCell ref="C106:E106"/>
    <mergeCell ref="C107:E107"/>
    <mergeCell ref="A98:A100"/>
    <mergeCell ref="C98:E98"/>
    <mergeCell ref="M98:M102"/>
    <mergeCell ref="N98:N102"/>
    <mergeCell ref="O98:P102"/>
    <mergeCell ref="C99:E99"/>
    <mergeCell ref="C100:E100"/>
    <mergeCell ref="A101:A102"/>
    <mergeCell ref="C101:E101"/>
    <mergeCell ref="C102:E102"/>
    <mergeCell ref="A93:A95"/>
    <mergeCell ref="C93:E93"/>
    <mergeCell ref="M93:M97"/>
    <mergeCell ref="N93:N97"/>
    <mergeCell ref="O93:P97"/>
    <mergeCell ref="C94:E94"/>
    <mergeCell ref="C95:E95"/>
    <mergeCell ref="A96:A97"/>
    <mergeCell ref="C96:E96"/>
    <mergeCell ref="C97:E97"/>
    <mergeCell ref="A88:A90"/>
    <mergeCell ref="C88:E88"/>
    <mergeCell ref="M88:M92"/>
    <mergeCell ref="N88:N92"/>
    <mergeCell ref="O88:P92"/>
    <mergeCell ref="C89:E89"/>
    <mergeCell ref="C90:E90"/>
    <mergeCell ref="A91:A92"/>
    <mergeCell ref="C91:E91"/>
    <mergeCell ref="C92:E92"/>
    <mergeCell ref="A83:A85"/>
    <mergeCell ref="C83:E83"/>
    <mergeCell ref="M83:M87"/>
    <mergeCell ref="N83:N87"/>
    <mergeCell ref="O83:P87"/>
    <mergeCell ref="C84:E84"/>
    <mergeCell ref="C85:E85"/>
    <mergeCell ref="A86:A87"/>
    <mergeCell ref="C86:E86"/>
    <mergeCell ref="C87:E87"/>
    <mergeCell ref="A78:A80"/>
    <mergeCell ref="C78:E78"/>
    <mergeCell ref="M78:M82"/>
    <mergeCell ref="N78:N82"/>
    <mergeCell ref="O78:P82"/>
    <mergeCell ref="C79:E79"/>
    <mergeCell ref="C80:E80"/>
    <mergeCell ref="A81:A82"/>
    <mergeCell ref="C81:E81"/>
    <mergeCell ref="C82:E82"/>
    <mergeCell ref="A73:A75"/>
    <mergeCell ref="C73:E73"/>
    <mergeCell ref="M73:M77"/>
    <mergeCell ref="N73:N77"/>
    <mergeCell ref="O73:P77"/>
    <mergeCell ref="C74:E74"/>
    <mergeCell ref="C75:E75"/>
    <mergeCell ref="A76:A77"/>
    <mergeCell ref="C76:E76"/>
    <mergeCell ref="C77:E77"/>
    <mergeCell ref="A68:A70"/>
    <mergeCell ref="C68:E68"/>
    <mergeCell ref="M68:M72"/>
    <mergeCell ref="N68:N72"/>
    <mergeCell ref="O68:P72"/>
    <mergeCell ref="C69:E69"/>
    <mergeCell ref="C70:E70"/>
    <mergeCell ref="A71:A72"/>
    <mergeCell ref="C71:E71"/>
    <mergeCell ref="C72:E72"/>
    <mergeCell ref="A63:A65"/>
    <mergeCell ref="C63:E63"/>
    <mergeCell ref="M63:M67"/>
    <mergeCell ref="N63:N67"/>
    <mergeCell ref="O63:P67"/>
    <mergeCell ref="C64:E64"/>
    <mergeCell ref="C65:E65"/>
    <mergeCell ref="A66:A67"/>
    <mergeCell ref="C66:E66"/>
    <mergeCell ref="C67:E67"/>
    <mergeCell ref="A59:A61"/>
    <mergeCell ref="C59:E59"/>
    <mergeCell ref="M59:M62"/>
    <mergeCell ref="N59:N62"/>
    <mergeCell ref="O59:P62"/>
    <mergeCell ref="C60:E60"/>
    <mergeCell ref="C61:E61"/>
    <mergeCell ref="C62:E62"/>
    <mergeCell ref="A54:A56"/>
    <mergeCell ref="C54:E54"/>
    <mergeCell ref="M54:M57"/>
    <mergeCell ref="N54:N57"/>
    <mergeCell ref="O54:P57"/>
    <mergeCell ref="C55:E55"/>
    <mergeCell ref="C56:E56"/>
    <mergeCell ref="C57:E57"/>
    <mergeCell ref="A49:A51"/>
    <mergeCell ref="C49:E49"/>
    <mergeCell ref="M49:M53"/>
    <mergeCell ref="N49:N53"/>
    <mergeCell ref="O49:P53"/>
    <mergeCell ref="C50:E50"/>
    <mergeCell ref="C51:E51"/>
    <mergeCell ref="A52:A53"/>
    <mergeCell ref="C52:E52"/>
    <mergeCell ref="C53:E53"/>
    <mergeCell ref="A44:A46"/>
    <mergeCell ref="C44:E44"/>
    <mergeCell ref="M44:M48"/>
    <mergeCell ref="N44:N48"/>
    <mergeCell ref="O44:P48"/>
    <mergeCell ref="C45:E45"/>
    <mergeCell ref="C46:E46"/>
    <mergeCell ref="A47:A48"/>
    <mergeCell ref="C47:E47"/>
    <mergeCell ref="C48:E48"/>
    <mergeCell ref="A39:A41"/>
    <mergeCell ref="C39:E39"/>
    <mergeCell ref="M39:M43"/>
    <mergeCell ref="N39:N43"/>
    <mergeCell ref="O39:P43"/>
    <mergeCell ref="C40:E40"/>
    <mergeCell ref="C41:E41"/>
    <mergeCell ref="A42:A43"/>
    <mergeCell ref="C42:E42"/>
    <mergeCell ref="C43:E43"/>
    <mergeCell ref="A34:A36"/>
    <mergeCell ref="C34:E34"/>
    <mergeCell ref="M34:M38"/>
    <mergeCell ref="N34:N38"/>
    <mergeCell ref="O34:P38"/>
    <mergeCell ref="C35:E35"/>
    <mergeCell ref="C36:E36"/>
    <mergeCell ref="A37:A38"/>
    <mergeCell ref="C37:E37"/>
    <mergeCell ref="C38:E38"/>
    <mergeCell ref="A30:A32"/>
    <mergeCell ref="C30:E30"/>
    <mergeCell ref="M30:M33"/>
    <mergeCell ref="N30:N33"/>
    <mergeCell ref="O30:P33"/>
    <mergeCell ref="C31:E31"/>
    <mergeCell ref="C32:E32"/>
    <mergeCell ref="C33:E33"/>
    <mergeCell ref="A25:A27"/>
    <mergeCell ref="C25:E25"/>
    <mergeCell ref="M25:M29"/>
    <mergeCell ref="N25:N29"/>
    <mergeCell ref="O25:P29"/>
    <mergeCell ref="C26:E26"/>
    <mergeCell ref="C27:E27"/>
    <mergeCell ref="A28:A29"/>
    <mergeCell ref="C28:E28"/>
    <mergeCell ref="C29:E29"/>
    <mergeCell ref="A20:A22"/>
    <mergeCell ref="C20:E20"/>
    <mergeCell ref="M20:M24"/>
    <mergeCell ref="N20:N24"/>
    <mergeCell ref="O20:P24"/>
    <mergeCell ref="C21:E21"/>
    <mergeCell ref="C22:E22"/>
    <mergeCell ref="A23:A24"/>
    <mergeCell ref="C23:E23"/>
    <mergeCell ref="C24:E24"/>
    <mergeCell ref="A10:A12"/>
    <mergeCell ref="C10:E10"/>
    <mergeCell ref="M10:M14"/>
    <mergeCell ref="N10:N14"/>
    <mergeCell ref="O10:P14"/>
    <mergeCell ref="C11:E11"/>
    <mergeCell ref="M15:M19"/>
    <mergeCell ref="N15:N19"/>
    <mergeCell ref="O15:P19"/>
    <mergeCell ref="C16:E16"/>
    <mergeCell ref="C17:E17"/>
    <mergeCell ref="A18:A19"/>
    <mergeCell ref="C18:E18"/>
    <mergeCell ref="C19:E19"/>
    <mergeCell ref="C12:E12"/>
    <mergeCell ref="A13:A14"/>
    <mergeCell ref="C13:E13"/>
    <mergeCell ref="C14:E14"/>
    <mergeCell ref="A15:A17"/>
    <mergeCell ref="C15:E15"/>
    <mergeCell ref="L5:N6"/>
    <mergeCell ref="A6:K6"/>
    <mergeCell ref="A7:A9"/>
    <mergeCell ref="B7:B9"/>
    <mergeCell ref="C7:E9"/>
    <mergeCell ref="F7:K7"/>
    <mergeCell ref="L7:L9"/>
    <mergeCell ref="M7:N9"/>
    <mergeCell ref="C1:D1"/>
    <mergeCell ref="H1:J1"/>
    <mergeCell ref="K1:M3"/>
    <mergeCell ref="N1:P1"/>
    <mergeCell ref="C2:J3"/>
    <mergeCell ref="A4:E4"/>
    <mergeCell ref="F4:N4"/>
    <mergeCell ref="O7:P9"/>
    <mergeCell ref="F8:G8"/>
    <mergeCell ref="H8:I8"/>
    <mergeCell ref="J8:K8"/>
  </mergeCells>
  <phoneticPr fontId="2"/>
  <printOptions horizontalCentered="1"/>
  <pageMargins left="0.19685039370078741" right="0.19685039370078741" top="0.19685039370078741" bottom="0.19685039370078741" header="0" footer="0"/>
  <pageSetup paperSize="9" scale="50" orientation="portrait" r:id="rId1"/>
  <headerFooter alignWithMargins="0">
    <oddFooter>&amp;C&amp;"ＭＳ Ｐゴシック,太字"&amp;16☆マークはしずおかけんないさん、★マークはふじのみやさんのしょくざいをしようするよていです。</oddFooter>
  </headerFooter>
  <rowBreaks count="1" manualBreakCount="1">
    <brk id="5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19de1d-1dd0-4f6c-83c3-ebf07d674b33">
      <Terms xmlns="http://schemas.microsoft.com/office/infopath/2007/PartnerControls"/>
    </lcf76f155ced4ddcb4097134ff3c332f>
    <TaxCatchAll xmlns="f98f61c4-6392-4009-9f09-ae363ee5bc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62963F144DF3C4DA1D4AC4FD9E4F6AE" ma:contentTypeVersion="15" ma:contentTypeDescription="新しいドキュメントを作成します。" ma:contentTypeScope="" ma:versionID="9593721c9c799ceca16da5c0bbcfe63c">
  <xsd:schema xmlns:xsd="http://www.w3.org/2001/XMLSchema" xmlns:xs="http://www.w3.org/2001/XMLSchema" xmlns:p="http://schemas.microsoft.com/office/2006/metadata/properties" xmlns:ns2="f98f61c4-6392-4009-9f09-ae363ee5bcbf" xmlns:ns3="0819de1d-1dd0-4f6c-83c3-ebf07d674b33" targetNamespace="http://schemas.microsoft.com/office/2006/metadata/properties" ma:root="true" ma:fieldsID="7424dcf59e5ce631fd1b5509ba51559d" ns2:_="" ns3:_="">
    <xsd:import namespace="f98f61c4-6392-4009-9f09-ae363ee5bcbf"/>
    <xsd:import namespace="0819de1d-1dd0-4f6c-83c3-ebf07d674b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8f61c4-6392-4009-9f09-ae363ee5bcbf"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ebf88f4c-6fef-4225-a0c2-b7089903e3db}" ma:internalName="TaxCatchAll" ma:showField="CatchAllData" ma:web="f98f61c4-6392-4009-9f09-ae363ee5bcb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819de1d-1dd0-4f6c-83c3-ebf07d674b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388e122-7c17-4522-a0c7-c96fce0f4e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descriptio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E22309-F9E9-41CF-82CE-3EFCE7CAD932}">
  <ds:schemaRefs>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0819de1d-1dd0-4f6c-83c3-ebf07d674b33"/>
    <ds:schemaRef ds:uri="http://purl.org/dc/elements/1.1/"/>
    <ds:schemaRef ds:uri="http://purl.org/dc/dcmitype/"/>
    <ds:schemaRef ds:uri="f98f61c4-6392-4009-9f09-ae363ee5bcbf"/>
    <ds:schemaRef ds:uri="http://www.w3.org/XML/1998/namespace"/>
    <ds:schemaRef ds:uri="http://purl.org/dc/terms/"/>
  </ds:schemaRefs>
</ds:datastoreItem>
</file>

<file path=customXml/itemProps2.xml><?xml version="1.0" encoding="utf-8"?>
<ds:datastoreItem xmlns:ds="http://schemas.openxmlformats.org/officeDocument/2006/customXml" ds:itemID="{90BDAA61-26D9-4098-B7E0-9E6E37451FD9}">
  <ds:schemaRefs>
    <ds:schemaRef ds:uri="http://schemas.microsoft.com/sharepoint/v3/contenttype/forms"/>
  </ds:schemaRefs>
</ds:datastoreItem>
</file>

<file path=customXml/itemProps3.xml><?xml version="1.0" encoding="utf-8"?>
<ds:datastoreItem xmlns:ds="http://schemas.openxmlformats.org/officeDocument/2006/customXml" ds:itemID="{2ACA8A43-06DA-4154-938B-C78AF7F4D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8f61c4-6392-4009-9f09-ae363ee5bcbf"/>
    <ds:schemaRef ds:uri="0819de1d-1dd0-4f6c-83c3-ebf07d674b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433eda2-1f23-46d7-802c-4ef5c914c2ff}" enabled="0" method="" siteId="{8433eda2-1f23-46d7-802c-4ef5c914c2f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Bコース</vt:lpstr>
      <vt:lpstr>Bコース!Print_Area</vt:lpstr>
      <vt:lpstr>Bコース!Print_Titles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由佳菜</dc:creator>
  <cp:lastModifiedBy>佐野　葵</cp:lastModifiedBy>
  <cp:lastPrinted>2024-04-25T06:56:01Z</cp:lastPrinted>
  <dcterms:created xsi:type="dcterms:W3CDTF">2024-04-03T05:28:59Z</dcterms:created>
  <dcterms:modified xsi:type="dcterms:W3CDTF">2024-04-25T06:56:24Z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0x010100962963F144DF3C4DA1D4AC4FD9E4F6AE</vt:lpwstr>
  </property>
  <property fmtid="{D5CDD505-2E9C-101B-9397-08002B2CF9AE}" pid="3" name="MediaServiceImageTags">
    <vt:lpwstr/>
  </property>
</Properties>
</file>